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7\"/>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 r:id="rId7"/>
  </externalReferences>
  <definedNames>
    <definedName name="_xlnm._FilterDatabase" localSheetId="0" hidden="1">'F5.1  CONTRATOS REGIDOS POR ...'!$A$10:$JC$525</definedName>
    <definedName name="_xlnm._FilterDatabase" localSheetId="2" hidden="1">'F5.3  GESTIÓN CONTRACTUAL - ...'!$A$10:$IV$22</definedName>
    <definedName name="_xlnm._FilterDatabase" localSheetId="3" hidden="1">'F5.4  GESTIÓN CONTRACTUAL - ...'!$A$10:$IW$26</definedName>
  </definedNames>
  <calcPr calcId="152511"/>
</workbook>
</file>

<file path=xl/calcChain.xml><?xml version="1.0" encoding="utf-8"?>
<calcChain xmlns="http://schemas.openxmlformats.org/spreadsheetml/2006/main">
  <c r="IY356" i="1" l="1"/>
  <c r="IZ356" i="1"/>
  <c r="JA356" i="1"/>
  <c r="JB356" i="1"/>
  <c r="IY524" i="1"/>
  <c r="IZ524" i="1"/>
  <c r="JA524" i="1"/>
  <c r="JB524" i="1"/>
  <c r="IY525" i="1"/>
  <c r="IZ525" i="1"/>
  <c r="JA525" i="1"/>
  <c r="JB525" i="1"/>
  <c r="BD27" i="3" l="1"/>
  <c r="BC27" i="3"/>
  <c r="AI27" i="3"/>
  <c r="BZ27" i="3" s="1"/>
  <c r="CE27" i="3" s="1"/>
  <c r="BZ26" i="3"/>
  <c r="BY26" i="3"/>
  <c r="BD26" i="3"/>
  <c r="BC26" i="3"/>
  <c r="CA26" i="3" s="1"/>
  <c r="BD25" i="3"/>
  <c r="BC25" i="3"/>
  <c r="AI25" i="3"/>
  <c r="BZ25" i="3" s="1"/>
  <c r="BZ24" i="3"/>
  <c r="BY24" i="3"/>
  <c r="BD24" i="3"/>
  <c r="BC24" i="3"/>
  <c r="CA24" i="3" s="1"/>
  <c r="CB25" i="3" l="1"/>
  <c r="CE25" i="3" s="1"/>
  <c r="CB26" i="3"/>
  <c r="CE26" i="3" s="1"/>
  <c r="CB24" i="3"/>
  <c r="CE24" i="3" s="1"/>
  <c r="CA25" i="3"/>
  <c r="BY27" i="3"/>
  <c r="BY25" i="3"/>
  <c r="BE11" i="3" l="1"/>
  <c r="BF11" i="3"/>
  <c r="CA11" i="3"/>
  <c r="CB11" i="3"/>
  <c r="CC11" i="3"/>
  <c r="AK12" i="3"/>
  <c r="BE12" i="3"/>
  <c r="BF12" i="3"/>
  <c r="BE13" i="3"/>
  <c r="BF13" i="3"/>
  <c r="CA13" i="3"/>
  <c r="CB13" i="3"/>
  <c r="CC13" i="3"/>
  <c r="AK14" i="3"/>
  <c r="CA14" i="3" s="1"/>
  <c r="BE14" i="3"/>
  <c r="BF14" i="3"/>
  <c r="CC12" i="3" l="1"/>
  <c r="CD11" i="3"/>
  <c r="CG11" i="3" s="1"/>
  <c r="CD12" i="3"/>
  <c r="CB14" i="3"/>
  <c r="CG14" i="3" s="1"/>
  <c r="CD13" i="3"/>
  <c r="CG13" i="3" s="1"/>
  <c r="CB12" i="3"/>
  <c r="CA12" i="3"/>
  <c r="CG12" i="3" l="1"/>
</calcChain>
</file>

<file path=xl/sharedStrings.xml><?xml version="1.0" encoding="utf-8"?>
<sst xmlns="http://schemas.openxmlformats.org/spreadsheetml/2006/main" count="18515" uniqueCount="4144">
  <si>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</si>
  <si>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</si>
  <si>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</si>
  <si>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</si>
  <si>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</si>
  <si>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</si>
  <si>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</si>
  <si>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</si>
  <si>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</si>
  <si>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</si>
  <si>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</si>
  <si>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</si>
  <si>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</si>
  <si>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</si>
  <si>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</si>
  <si>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</si>
  <si>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</si>
  <si>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</si>
  <si>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</si>
  <si>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</si>
  <si>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</si>
  <si>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</si>
  <si>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</si>
  <si>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</si>
  <si>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</si>
  <si>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</si>
  <si>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</si>
  <si>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</si>
  <si>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</si>
  <si>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</si>
  <si>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</si>
  <si>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</si>
  <si>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</si>
  <si>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</si>
  <si>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</si>
  <si>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</si>
  <si>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</si>
  <si>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</si>
  <si>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</si>
  <si>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</si>
  <si>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</si>
  <si>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</si>
  <si>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</si>
  <si>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</si>
  <si>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</si>
  <si>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</si>
  <si>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</si>
  <si>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</si>
  <si>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</si>
  <si>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</si>
  <si>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</si>
  <si>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</si>
  <si>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</si>
  <si>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</si>
  <si>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</si>
  <si>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</si>
  <si>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</si>
  <si>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</si>
  <si>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</si>
  <si>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</si>
  <si>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</si>
  <si>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</si>
  <si>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</si>
  <si>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</si>
  <si>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</si>
  <si>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</si>
  <si>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</si>
  <si>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</si>
  <si>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</si>
  <si>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</si>
  <si>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</si>
  <si>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</si>
  <si>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</si>
  <si>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</si>
  <si>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</si>
  <si>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</si>
  <si>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</si>
  <si>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</si>
  <si>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</si>
  <si>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</si>
  <si>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</si>
  <si>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</si>
  <si>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</si>
  <si>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</si>
  <si>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</si>
  <si>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</si>
  <si>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</si>
  <si>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</si>
  <si>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</si>
  <si>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</si>
  <si>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</si>
  <si>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</si>
  <si>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</si>
  <si>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</si>
  <si>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</si>
  <si>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</si>
  <si>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</si>
  <si>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</si>
  <si>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</si>
  <si>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</si>
  <si>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</si>
  <si>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</si>
  <si>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</si>
  <si>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</si>
  <si>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</si>
  <si>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</si>
  <si>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</si>
  <si>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</si>
  <si>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</si>
  <si>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</si>
  <si>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</si>
  <si>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</si>
  <si>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</si>
  <si>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</si>
  <si>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</si>
  <si>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</si>
  <si>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</si>
  <si>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</si>
  <si>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</si>
  <si>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</si>
  <si>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</si>
  <si>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</si>
  <si>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</si>
  <si>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</si>
  <si>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</si>
  <si>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</si>
  <si>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</si>
  <si>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</si>
  <si>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</si>
  <si>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</si>
  <si>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</si>
  <si>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</si>
  <si>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</si>
  <si>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</si>
  <si>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</si>
  <si>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</si>
  <si>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</si>
  <si>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</si>
  <si>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</si>
  <si>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</si>
  <si>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</si>
  <si>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</si>
  <si>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</si>
  <si>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</si>
  <si>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</si>
  <si>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</si>
  <si>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</si>
  <si>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</si>
  <si>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</si>
  <si>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</si>
  <si>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</si>
  <si>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</si>
  <si>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</si>
  <si>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</si>
  <si>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</si>
  <si>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</si>
  <si>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</si>
  <si>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</si>
  <si>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</si>
  <si>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</si>
  <si>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</si>
  <si>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</si>
  <si>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</si>
  <si>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</si>
  <si>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</si>
  <si>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</si>
  <si>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</si>
  <si>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</si>
  <si>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</si>
  <si>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</si>
  <si>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</si>
  <si>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</si>
  <si>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</si>
  <si>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</si>
  <si>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</si>
  <si>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</si>
  <si>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</si>
  <si>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</si>
  <si>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</si>
  <si>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</si>
  <si>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</si>
  <si>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</si>
  <si>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</si>
  <si>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</si>
  <si>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</si>
  <si>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</si>
  <si>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</si>
  <si>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</si>
  <si>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</si>
  <si>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</si>
  <si>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</si>
  <si>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</si>
  <si>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</si>
  <si>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</si>
  <si>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</si>
  <si>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</si>
  <si>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</si>
  <si>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</si>
  <si>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</si>
  <si>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</si>
  <si>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</si>
  <si>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</si>
  <si>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</si>
  <si>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</si>
  <si>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</si>
  <si>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</si>
  <si>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</si>
  <si>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</si>
  <si>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</si>
  <si>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</si>
  <si>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</si>
  <si>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</si>
  <si>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</si>
  <si>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</si>
  <si>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</si>
  <si>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</si>
  <si>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</si>
  <si>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</si>
  <si>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</si>
  <si>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</si>
  <si>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</si>
  <si>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</si>
  <si>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</si>
  <si>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</si>
  <si>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</si>
  <si>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</si>
  <si>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</si>
  <si>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</si>
  <si>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</si>
  <si>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</si>
  <si>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</si>
  <si>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</si>
  <si>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</si>
  <si>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</si>
  <si>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</si>
  <si>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</si>
  <si>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</si>
  <si>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</si>
  <si>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</si>
  <si>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</si>
  <si>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</si>
  <si>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</si>
  <si>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</si>
  <si>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</si>
  <si>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</si>
  <si>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</si>
  <si>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</si>
  <si>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</si>
  <si>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</si>
  <si>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</si>
  <si>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</si>
  <si>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</si>
  <si>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</si>
  <si>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</si>
  <si>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</si>
  <si>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</si>
  <si>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</si>
  <si>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</si>
  <si>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</si>
  <si>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</si>
  <si>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</si>
  <si>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</si>
  <si>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</si>
  <si>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</si>
  <si>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</si>
  <si>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</si>
  <si>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</si>
  <si>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</si>
  <si>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</si>
  <si>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</si>
  <si>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</si>
  <si>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</si>
  <si>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</si>
  <si>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</si>
  <si>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</si>
  <si>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</si>
  <si>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</si>
  <si>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</si>
  <si>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</si>
  <si>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</si>
  <si>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</si>
  <si>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</si>
  <si>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</si>
  <si>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</si>
  <si>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</si>
  <si>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</si>
  <si>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</si>
  <si>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</si>
  <si>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</si>
  <si>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</si>
  <si>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</si>
  <si>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</si>
  <si>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</si>
  <si>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</si>
  <si>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</si>
  <si>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</si>
  <si>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</si>
  <si>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</si>
  <si>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</si>
  <si>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</si>
  <si>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</si>
  <si>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</si>
  <si>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</si>
  <si>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</si>
  <si>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</si>
  <si>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</si>
  <si>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</si>
  <si>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</si>
  <si>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</si>
  <si>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</si>
  <si>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</si>
  <si>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</si>
  <si>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</si>
  <si>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</si>
  <si>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</si>
  <si>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</si>
  <si>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</si>
  <si>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</si>
  <si>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</si>
  <si>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</si>
  <si>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</si>
  <si>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</si>
  <si>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</si>
  <si>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</si>
  <si>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</si>
  <si>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</si>
  <si>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</si>
  <si>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</si>
  <si>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</si>
  <si>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</si>
  <si>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</si>
  <si>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</si>
  <si>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</si>
  <si>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</si>
  <si>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</si>
  <si>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</si>
  <si>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</si>
  <si>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</si>
  <si>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</si>
  <si>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</si>
  <si>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</si>
  <si>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</si>
  <si>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</si>
  <si>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</si>
  <si>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</si>
  <si>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</si>
  <si>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</si>
  <si>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</si>
  <si>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</si>
  <si>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</si>
  <si>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</si>
  <si>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</si>
  <si>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</si>
  <si>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</si>
  <si>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</si>
  <si>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</si>
  <si>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</si>
  <si>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</si>
  <si>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</si>
  <si>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</si>
  <si>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</si>
  <si>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</si>
  <si>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</si>
  <si>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</si>
  <si>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</si>
  <si>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</si>
  <si>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</si>
  <si>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</si>
  <si>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</si>
  <si>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</si>
  <si>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</si>
  <si>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</si>
  <si>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</si>
  <si>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</si>
  <si>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</si>
  <si>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</si>
  <si>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</si>
  <si>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</si>
  <si>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</si>
  <si>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</si>
  <si>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</si>
  <si>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</si>
  <si>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</si>
  <si>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</si>
  <si>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</si>
  <si>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</si>
  <si>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</si>
  <si>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</si>
  <si>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</si>
  <si>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</si>
  <si>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</si>
  <si>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</si>
  <si>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</si>
  <si>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</si>
  <si>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</si>
  <si>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</si>
  <si>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</si>
  <si>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</si>
  <si>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</si>
  <si>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</si>
  <si>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</si>
  <si>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</si>
  <si>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</si>
  <si>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</si>
  <si>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</si>
  <si>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</si>
  <si>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</si>
  <si>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</si>
  <si>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</si>
  <si>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</si>
  <si>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</si>
  <si>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</si>
  <si>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</si>
  <si>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</si>
  <si>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</si>
  <si>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</si>
  <si>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</si>
  <si>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</si>
  <si>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</si>
  <si>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</si>
  <si>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</si>
  <si>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</si>
  <si>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</si>
  <si>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</si>
  <si>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</si>
  <si>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</si>
  <si>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</si>
  <si>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</si>
  <si>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</si>
  <si>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</si>
  <si>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</si>
  <si>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</si>
  <si>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</si>
  <si>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</si>
  <si>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</si>
  <si>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</si>
  <si>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</si>
  <si>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</si>
  <si>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</si>
  <si>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</si>
  <si>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</si>
  <si>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</si>
  <si>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</si>
  <si>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</si>
  <si>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</si>
  <si>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</si>
  <si>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</si>
  <si>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</si>
  <si>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</si>
  <si>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</si>
  <si>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</si>
  <si>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</si>
  <si>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</si>
  <si>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</si>
  <si>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</si>
  <si>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</si>
  <si>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</si>
  <si>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</si>
  <si>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</si>
  <si>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</si>
  <si>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</si>
  <si>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</si>
  <si>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</si>
  <si>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</si>
  <si>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</si>
  <si>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</si>
  <si>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</si>
  <si>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</si>
  <si>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</si>
  <si>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</si>
  <si>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</si>
  <si>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</si>
  <si>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</si>
  <si>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</si>
  <si>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</si>
  <si>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</si>
  <si>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</si>
  <si>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</si>
  <si>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</si>
  <si>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</si>
  <si>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</si>
  <si>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</si>
  <si>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</si>
  <si>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</si>
  <si>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</si>
  <si>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</si>
  <si>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</si>
  <si>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</si>
  <si>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</si>
  <si>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</si>
  <si>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</si>
  <si>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</si>
  <si>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</si>
  <si>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</si>
  <si>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</si>
  <si>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</si>
  <si>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</si>
  <si>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</si>
  <si>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</si>
  <si>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</si>
  <si>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</si>
  <si>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</si>
  <si>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</si>
  <si>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</si>
  <si>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</si>
  <si>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</si>
  <si>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</si>
  <si>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</si>
  <si>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</si>
  <si>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</si>
  <si>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</si>
  <si>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</si>
  <si>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</si>
  <si>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</si>
  <si>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</si>
  <si>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</si>
  <si>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</si>
  <si>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</si>
  <si>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</si>
  <si>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</si>
  <si>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</si>
  <si>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</si>
  <si>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</si>
  <si>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</si>
  <si>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</si>
  <si>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</si>
  <si>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</si>
  <si>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</si>
  <si>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</si>
  <si>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</si>
  <si>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</si>
  <si>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</si>
  <si>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</si>
  <si>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</si>
  <si>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</si>
  <si>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</si>
  <si>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</si>
  <si>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</si>
  <si>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</si>
  <si>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</si>
  <si>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</si>
  <si>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</si>
  <si>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</si>
  <si>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</si>
  <si>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</si>
  <si>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</si>
  <si>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</si>
  <si>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</si>
  <si>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</si>
  <si>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</si>
  <si>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</si>
  <si>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</si>
  <si>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</si>
  <si>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</si>
  <si>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</si>
  <si>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</si>
  <si>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</si>
  <si>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</si>
  <si>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</si>
  <si>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</si>
  <si>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</si>
  <si>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</si>
  <si>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</si>
  <si>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</si>
  <si>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</si>
  <si>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</si>
  <si>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</si>
  <si>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</si>
  <si>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</si>
  <si>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</si>
  <si>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</si>
  <si>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</si>
  <si>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</si>
  <si>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</si>
  <si>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</si>
  <si>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</si>
  <si>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</si>
  <si>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</si>
  <si>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</si>
  <si>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</si>
  <si>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</si>
  <si>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</si>
  <si>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</si>
  <si>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</si>
  <si>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</si>
  <si>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</si>
  <si>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</si>
  <si>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</si>
  <si>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</si>
  <si>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</si>
  <si>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</si>
  <si>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</si>
  <si>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</si>
  <si>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</si>
  <si>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</si>
  <si>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</si>
  <si>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</si>
  <si>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</si>
  <si>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</si>
  <si>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</si>
  <si>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</si>
  <si>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</si>
  <si>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</si>
  <si>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</si>
  <si>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</si>
  <si>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</si>
  <si>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</si>
  <si>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</si>
  <si>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</si>
  <si>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</si>
  <si>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</si>
  <si>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</si>
  <si>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</si>
  <si>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</si>
  <si>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</si>
  <si>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</si>
  <si>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</si>
  <si>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</si>
  <si>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</si>
  <si>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</si>
  <si>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</si>
  <si>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</si>
  <si>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</si>
  <si>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</si>
  <si>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</si>
  <si>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</si>
  <si>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</si>
  <si>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</si>
  <si>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</si>
  <si>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</si>
  <si>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</si>
  <si>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</si>
  <si>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</si>
  <si>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</si>
  <si>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</si>
  <si>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</si>
  <si>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</si>
  <si>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</si>
  <si>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</si>
  <si>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</si>
  <si>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</si>
  <si>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</si>
  <si>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</si>
  <si>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</si>
  <si>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</si>
  <si>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</si>
  <si>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</si>
  <si>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</si>
  <si>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</si>
  <si>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</si>
  <si>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</si>
  <si>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</si>
  <si>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</si>
  <si>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</si>
  <si>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</si>
  <si>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</si>
  <si>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</si>
  <si>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</si>
  <si>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</si>
  <si>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</si>
  <si>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</si>
  <si>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</si>
  <si>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</si>
  <si>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</si>
  <si>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</si>
  <si>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</si>
  <si>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</si>
  <si>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</si>
  <si>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</si>
  <si>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</si>
  <si>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</si>
  <si>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</si>
  <si>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</si>
  <si>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</si>
  <si>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</si>
  <si>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</si>
  <si>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</si>
  <si>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</si>
  <si>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</si>
  <si>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</si>
  <si>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</si>
  <si>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</si>
  <si>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</si>
  <si>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</si>
  <si>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</si>
  <si>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</si>
  <si>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</si>
  <si>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</si>
  <si>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</si>
  <si>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</si>
  <si>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</si>
  <si>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</si>
  <si>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</si>
  <si>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</si>
  <si>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</si>
  <si>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</si>
  <si>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</si>
  <si>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</si>
  <si>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</si>
  <si>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</si>
  <si>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</si>
  <si>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</si>
  <si>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</si>
  <si>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</si>
  <si>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</si>
  <si>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</si>
  <si>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</si>
  <si>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</si>
  <si>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</si>
  <si>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</si>
  <si>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</si>
  <si>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</si>
  <si>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</si>
  <si>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</si>
  <si>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</si>
  <si>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</si>
  <si>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</si>
  <si>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</si>
  <si>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</si>
  <si>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</si>
  <si>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</si>
  <si>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</si>
  <si>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</si>
  <si>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</si>
  <si>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</si>
  <si>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</si>
  <si>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</si>
  <si>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</si>
  <si>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</si>
  <si>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</si>
  <si>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</si>
  <si>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</si>
  <si>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</si>
  <si>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</si>
  <si>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</si>
  <si>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</si>
  <si>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</si>
  <si>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</si>
  <si>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</si>
  <si>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</si>
  <si>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</si>
  <si>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</si>
  <si>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</si>
  <si>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</si>
  <si>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</si>
  <si>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</si>
  <si>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</si>
  <si>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</si>
  <si>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</si>
  <si>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</si>
  <si>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</si>
  <si>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</si>
  <si>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</si>
  <si>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</si>
  <si>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</si>
  <si>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</si>
  <si>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</si>
  <si>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</si>
  <si>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</si>
  <si>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</si>
  <si>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</si>
  <si>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</si>
  <si>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</si>
  <si>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</si>
  <si>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</si>
  <si>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</si>
  <si>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</si>
  <si>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</si>
  <si>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</si>
  <si>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</si>
  <si>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</si>
  <si>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</si>
  <si>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</si>
  <si>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</si>
  <si>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</si>
  <si>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</si>
  <si>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</si>
  <si>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</si>
  <si>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</si>
  <si>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</si>
  <si>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</si>
  <si>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</si>
  <si>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</si>
  <si>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</si>
  <si>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</si>
  <si>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</si>
  <si>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</si>
  <si>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</si>
  <si>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</si>
  <si>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</si>
  <si>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</si>
  <si>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</si>
  <si>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</si>
  <si>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</si>
  <si>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</si>
  <si>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</si>
  <si>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</si>
  <si>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</si>
  <si>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</si>
  <si>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</si>
  <si>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</si>
  <si>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</si>
  <si>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</si>
  <si>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</si>
  <si>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</si>
  <si>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</si>
  <si>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</si>
  <si>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</si>
  <si>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</si>
  <si>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</si>
  <si>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</si>
  <si>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</si>
  <si>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</si>
  <si>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</si>
  <si>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</si>
  <si>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</si>
  <si>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</si>
  <si>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</si>
  <si>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</si>
  <si>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</si>
  <si>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</si>
  <si>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</si>
  <si>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</si>
  <si>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</si>
  <si>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</si>
  <si>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</si>
  <si>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</si>
  <si>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</si>
  <si>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</si>
  <si>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</si>
  <si>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</si>
  <si>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</si>
  <si>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</si>
  <si>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</si>
  <si>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</si>
  <si>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</si>
  <si>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</si>
  <si>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</si>
  <si>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</si>
  <si>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</si>
  <si>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</si>
  <si>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</si>
  <si>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</si>
  <si>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</si>
  <si>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</si>
  <si>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</si>
  <si>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</si>
  <si>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</si>
  <si>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</si>
  <si>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</si>
  <si>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</si>
  <si>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</si>
  <si>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</si>
  <si>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</si>
  <si>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</si>
  <si>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</si>
  <si>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</si>
  <si>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</si>
  <si>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</si>
  <si>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</si>
  <si>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</si>
  <si>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</si>
  <si>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</si>
  <si>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</si>
  <si>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</si>
  <si>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</si>
  <si>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</si>
  <si>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</si>
  <si>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</si>
  <si>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</si>
  <si>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</si>
  <si>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</si>
  <si>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</si>
  <si>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</si>
  <si>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</si>
  <si>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</si>
  <si>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</si>
  <si>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</si>
  <si>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</si>
  <si>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</si>
  <si>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</si>
  <si>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</si>
  <si>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</si>
  <si>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</si>
  <si>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</si>
  <si>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</si>
  <si>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</si>
  <si>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</si>
  <si>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</si>
  <si>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</si>
  <si>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</si>
  <si>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</si>
  <si>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</si>
  <si>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</si>
  <si>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</si>
  <si>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</si>
  <si>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</si>
  <si>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</si>
  <si>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</si>
  <si>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</si>
  <si>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</si>
  <si>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</si>
  <si>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</si>
  <si>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</si>
  <si>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</si>
  <si>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</si>
  <si>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</si>
  <si>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</si>
  <si>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</si>
  <si>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</si>
  <si>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</si>
  <si>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</si>
  <si>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</si>
  <si>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</si>
  <si>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</si>
  <si>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</si>
  <si>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</si>
  <si>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</si>
  <si>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</si>
  <si>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</si>
  <si>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</si>
  <si>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</si>
  <si>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</si>
  <si>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</si>
  <si>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</si>
  <si>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</si>
  <si>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</si>
  <si>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</si>
  <si>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</si>
  <si>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</si>
  <si>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</si>
  <si>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</si>
  <si>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</si>
  <si>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</si>
  <si>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</si>
  <si>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</si>
  <si>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</si>
  <si>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</si>
  <si>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</si>
  <si>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</si>
  <si>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</si>
  <si>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</si>
  <si>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</si>
  <si>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</si>
  <si>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</si>
  <si>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</si>
  <si>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</si>
  <si>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</si>
  <si>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</si>
  <si>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</si>
  <si>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</si>
  <si>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</si>
  <si>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</si>
  <si>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</si>
  <si>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</si>
  <si>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</si>
  <si>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</si>
  <si>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</si>
  <si>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</si>
  <si>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</si>
  <si>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</si>
  <si>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</si>
  <si>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</si>
  <si>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</si>
  <si>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</si>
  <si>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</si>
  <si>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</si>
  <si>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</si>
  <si>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</si>
  <si>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</si>
  <si>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</si>
  <si>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</si>
  <si>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</si>
  <si>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</si>
  <si>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</si>
  <si>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</si>
  <si>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</si>
  <si>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</si>
  <si>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</si>
  <si>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</si>
  <si>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</si>
  <si>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</si>
  <si>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</si>
  <si>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</si>
  <si>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</si>
  <si>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</si>
  <si>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</si>
  <si>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</si>
  <si>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</si>
  <si>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</si>
  <si>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</si>
  <si>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</si>
  <si>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</si>
  <si>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</si>
  <si>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</si>
  <si>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</si>
  <si>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</si>
  <si>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</si>
  <si>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</si>
  <si>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</si>
  <si>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</si>
  <si>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</si>
  <si>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</si>
  <si>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</si>
  <si>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</si>
  <si>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</si>
  <si>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</si>
  <si>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</si>
  <si>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</si>
  <si>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</si>
  <si>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</si>
  <si>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</si>
  <si>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</si>
  <si>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</si>
  <si>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</si>
  <si>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</si>
  <si>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</si>
  <si>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</si>
  <si>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</si>
  <si>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</si>
  <si>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</si>
  <si>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</si>
  <si>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</si>
  <si>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</si>
  <si>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</si>
  <si>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</si>
  <si>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</si>
  <si>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</si>
  <si>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</si>
  <si>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</si>
  <si>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</si>
  <si>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</si>
  <si>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</si>
  <si>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</si>
  <si>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</si>
  <si>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</si>
  <si>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</si>
  <si>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</si>
  <si>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</si>
  <si>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</si>
  <si>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</si>
  <si>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</si>
  <si>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</si>
  <si>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</si>
  <si>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</si>
  <si>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</si>
  <si>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</si>
  <si>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</si>
  <si>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</si>
  <si>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</si>
  <si>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</si>
  <si>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</si>
  <si>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</si>
  <si>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</si>
  <si>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</si>
  <si>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</si>
  <si>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</si>
  <si>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</si>
  <si>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</si>
  <si>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</si>
  <si>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</si>
  <si>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</si>
  <si>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</si>
  <si>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</si>
  <si>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</si>
  <si>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</si>
  <si>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</si>
  <si>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</si>
  <si>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</si>
  <si>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</si>
  <si>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</si>
  <si>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</si>
  <si>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</si>
  <si>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</si>
  <si>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</si>
  <si>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</si>
  <si>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</si>
  <si>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</si>
  <si>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</si>
  <si>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</si>
  <si>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</si>
  <si>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</si>
  <si>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</si>
  <si>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</si>
  <si>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</si>
  <si>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</si>
  <si>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</si>
  <si>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</si>
  <si>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</si>
  <si>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</si>
  <si>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</si>
  <si>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</si>
  <si>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</si>
  <si>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</si>
  <si>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</si>
  <si>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</si>
  <si>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</si>
  <si>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</si>
  <si>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</si>
  <si>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</si>
  <si>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</si>
  <si>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</si>
  <si>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</si>
  <si>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</si>
  <si>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</si>
  <si>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</si>
  <si>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</si>
  <si>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</si>
  <si>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</si>
  <si>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</si>
  <si>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</si>
  <si>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</si>
  <si>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</si>
  <si>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</si>
  <si>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</si>
  <si>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</si>
  <si>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</si>
  <si>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</si>
  <si>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</si>
  <si>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</si>
  <si>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</si>
  <si>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</si>
  <si>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</si>
  <si>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</si>
  <si>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</si>
  <si>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</si>
  <si>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</si>
  <si>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</si>
  <si>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</si>
  <si>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</si>
  <si>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</si>
  <si>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</si>
  <si>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</si>
  <si>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</si>
  <si>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</si>
  <si>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</si>
  <si>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</si>
  <si>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</si>
  <si>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</si>
  <si>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</si>
  <si>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</si>
  <si>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</si>
  <si>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</si>
  <si>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</si>
  <si>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</si>
  <si>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</si>
  <si>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</si>
  <si>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</si>
  <si>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</si>
  <si>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</si>
  <si>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</si>
  <si>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</si>
  <si>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</si>
  <si>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</si>
  <si>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</si>
  <si>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</si>
  <si>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</si>
  <si>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</si>
  <si>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</si>
  <si>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</si>
  <si>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</si>
  <si>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</si>
  <si>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</si>
  <si>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</si>
  <si>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</si>
  <si>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</si>
  <si>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</si>
  <si>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</si>
  <si>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</si>
  <si>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</si>
  <si>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</si>
  <si>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</si>
  <si>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</si>
  <si>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</si>
  <si>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</si>
  <si>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</si>
  <si>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</si>
  <si>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</si>
  <si>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</si>
  <si>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</si>
  <si>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</si>
  <si>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</si>
  <si>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</si>
  <si>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</si>
  <si>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</si>
  <si>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</si>
  <si>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</si>
  <si>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</si>
  <si>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</si>
  <si>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</si>
  <si>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</si>
  <si>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</si>
  <si>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</si>
  <si>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</si>
  <si>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</si>
  <si>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</si>
  <si>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</si>
  <si>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</si>
  <si>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</si>
  <si>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</si>
  <si>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</si>
  <si>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</si>
  <si>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</si>
  <si>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</si>
  <si>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</si>
  <si>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</si>
  <si>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</si>
  <si>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</si>
  <si>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</si>
  <si>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</si>
  <si>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</si>
  <si>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</si>
  <si>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</si>
  <si>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</si>
  <si>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</si>
  <si>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</si>
  <si>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</si>
  <si>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</si>
  <si>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</si>
  <si>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</si>
  <si>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</si>
  <si>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</si>
  <si>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</si>
  <si>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</si>
  <si>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</si>
  <si>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</si>
  <si>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</si>
  <si>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</si>
  <si>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</si>
  <si>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</si>
  <si>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</si>
  <si>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</si>
  <si>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</si>
  <si>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</si>
  <si>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</si>
  <si>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</si>
  <si>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</si>
  <si>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</si>
  <si>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</si>
  <si>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</si>
  <si>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</si>
  <si>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</si>
  <si>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</si>
  <si>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</si>
  <si>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</si>
  <si>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</si>
  <si>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</si>
  <si>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</si>
  <si>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</si>
  <si>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</si>
  <si>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</si>
  <si>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</si>
  <si>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</si>
  <si>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</si>
  <si>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</si>
  <si>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</si>
  <si>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</si>
  <si>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</si>
  <si>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</si>
  <si>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</si>
  <si>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</si>
  <si>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</si>
  <si>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</si>
  <si>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</si>
  <si>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</si>
  <si>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</si>
  <si>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</si>
  <si>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</si>
  <si>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</si>
  <si>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</si>
  <si>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</si>
  <si>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</si>
  <si>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</si>
  <si>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</si>
  <si>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</si>
  <si>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</si>
  <si>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</si>
  <si>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</si>
  <si>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</si>
  <si>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</si>
  <si>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</si>
  <si>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</si>
  <si>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</si>
  <si>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</si>
  <si>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</si>
  <si>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</si>
  <si>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</si>
  <si>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</si>
  <si>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</si>
  <si>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</si>
  <si>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</si>
  <si>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</si>
  <si>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</si>
  <si>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</si>
  <si>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</si>
  <si>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</si>
  <si>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</si>
  <si>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</si>
  <si>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</si>
  <si>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</si>
  <si>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</si>
  <si>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</si>
  <si>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</si>
  <si>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</si>
  <si>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</si>
  <si>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</si>
  <si>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</si>
  <si>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</si>
  <si>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</si>
  <si>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</si>
  <si>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</si>
  <si>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</si>
  <si>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</si>
  <si>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</si>
  <si>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</si>
  <si>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</si>
  <si>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</si>
  <si>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</si>
  <si>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</si>
  <si>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</si>
  <si>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</si>
  <si>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</si>
  <si>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</si>
  <si>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</si>
  <si>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</si>
  <si>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</si>
  <si>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</si>
  <si>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</si>
  <si>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</si>
  <si>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</si>
  <si>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</si>
  <si>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</si>
  <si>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</si>
  <si>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</si>
  <si>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</si>
  <si>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</si>
  <si>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</si>
  <si>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</si>
  <si>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</si>
  <si>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</si>
  <si>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</si>
  <si>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</si>
  <si>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</si>
  <si>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</si>
  <si>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</si>
  <si>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</si>
  <si>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</si>
  <si>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</si>
  <si>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</si>
  <si>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</si>
  <si>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</si>
  <si>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</si>
  <si>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</si>
  <si>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</si>
  <si>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</si>
  <si>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</si>
  <si>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</si>
  <si>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</si>
  <si>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</si>
  <si>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</si>
  <si>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</si>
  <si>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</si>
  <si>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</si>
  <si>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</si>
  <si>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</si>
  <si>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</si>
  <si>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</si>
  <si>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</si>
  <si>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</si>
  <si>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</si>
  <si>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</si>
  <si>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</si>
  <si>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</si>
  <si>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</si>
  <si>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</si>
  <si>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</si>
  <si>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</si>
  <si>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</si>
  <si>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</si>
  <si>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</si>
  <si>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</si>
  <si>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</si>
  <si>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</si>
  <si>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</si>
  <si>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</si>
  <si>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</si>
  <si>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</si>
  <si>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</si>
  <si>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</si>
  <si>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</si>
  <si>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</si>
  <si>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</si>
  <si>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</si>
  <si>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</si>
  <si>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</si>
  <si>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</si>
  <si>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</si>
  <si>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</si>
  <si>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</si>
  <si>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</si>
  <si>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</si>
  <si>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</si>
  <si>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</si>
  <si>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</si>
  <si>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</si>
  <si>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</si>
  <si>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</si>
  <si>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</si>
  <si>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</si>
  <si>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</si>
  <si>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</si>
  <si>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</si>
  <si>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</si>
  <si>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</si>
  <si>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</si>
  <si>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</si>
  <si>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</si>
  <si>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</si>
  <si>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</si>
  <si>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</si>
  <si>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</si>
  <si>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</si>
  <si>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</si>
  <si>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</si>
  <si>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</si>
  <si>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</si>
  <si>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</si>
  <si>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</si>
  <si>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</si>
  <si>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</si>
  <si>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</si>
  <si>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</si>
  <si>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</si>
  <si>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</si>
  <si>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</si>
  <si>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</si>
  <si>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</si>
  <si>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</si>
  <si>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</si>
  <si>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</si>
  <si>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</si>
  <si>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</si>
  <si>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</si>
  <si>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</si>
  <si>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</si>
  <si>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</si>
  <si>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</si>
  <si>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</si>
  <si>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</si>
  <si>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</si>
  <si>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</si>
  <si>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</si>
  <si>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</si>
  <si>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</si>
  <si>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</si>
  <si>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</si>
  <si>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</si>
  <si>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</si>
  <si>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</si>
  <si>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</si>
  <si>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</si>
  <si>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</si>
  <si>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</si>
  <si>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</si>
  <si>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</si>
  <si>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</si>
  <si>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</si>
  <si>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</si>
  <si>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</si>
  <si>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</si>
  <si>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</si>
  <si>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</si>
  <si>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</si>
  <si>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</si>
  <si>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</si>
  <si>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</si>
  <si>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</si>
  <si>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</si>
  <si>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</si>
  <si>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</si>
  <si>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</si>
  <si>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</si>
  <si>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</si>
  <si>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</si>
  <si>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</si>
  <si>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</si>
  <si>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</si>
  <si>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</si>
  <si>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</si>
  <si>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</si>
  <si>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</si>
  <si>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</si>
  <si>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</si>
  <si>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</si>
  <si>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</si>
  <si>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</si>
  <si>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</si>
  <si>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</si>
  <si>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</si>
  <si>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</si>
  <si>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</si>
  <si>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</si>
  <si>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</si>
  <si>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</si>
  <si>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</si>
  <si>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</si>
  <si>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</si>
  <si>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</si>
  <si>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</si>
  <si>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</si>
  <si>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</si>
  <si>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</si>
  <si>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</si>
  <si>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</si>
  <si>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</si>
  <si>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</si>
  <si>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</si>
  <si>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</si>
  <si>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</si>
  <si>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</si>
  <si>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</si>
  <si>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</si>
  <si>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</si>
  <si>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</si>
  <si>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</si>
  <si>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</si>
  <si>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</si>
  <si>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</si>
  <si>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</si>
  <si>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</si>
  <si>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</si>
  <si>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</si>
  <si>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</si>
  <si>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</si>
  <si>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</si>
  <si>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</si>
  <si>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</si>
  <si>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</si>
  <si>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</si>
  <si>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</si>
  <si>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</si>
  <si>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</si>
  <si>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</si>
  <si>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</si>
  <si>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</si>
  <si>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</si>
  <si>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</si>
  <si>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</si>
  <si>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</si>
  <si>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</si>
  <si>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</si>
  <si>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</si>
  <si>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</si>
  <si>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</si>
  <si>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</si>
  <si>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</si>
  <si>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</si>
  <si>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</si>
  <si>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</si>
  <si>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</si>
  <si>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</si>
  <si>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</si>
  <si>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</si>
  <si>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</si>
  <si>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</si>
  <si>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</si>
  <si>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</si>
  <si>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</si>
  <si>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</si>
  <si>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</si>
  <si>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</si>
  <si>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</si>
  <si>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</si>
  <si>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</si>
  <si>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</si>
  <si>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</si>
  <si>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</si>
  <si>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</si>
  <si>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</si>
  <si>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</si>
  <si>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</si>
  <si>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</si>
  <si>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</si>
  <si>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</si>
  <si>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</si>
  <si>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</si>
  <si>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</si>
  <si>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</si>
  <si>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</si>
  <si>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</si>
  <si>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</si>
  <si>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</si>
  <si>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</si>
  <si>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</si>
  <si>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</si>
  <si>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</si>
  <si>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</si>
  <si>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</si>
  <si>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</si>
  <si>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</si>
  <si>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</si>
  <si>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</si>
  <si>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</si>
  <si>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</si>
  <si>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</si>
  <si>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</si>
  <si>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</si>
  <si>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</si>
  <si>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</si>
  <si>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</si>
  <si>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</si>
  <si>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</si>
  <si>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</si>
  <si>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</si>
  <si>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</si>
  <si>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</si>
  <si>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</si>
  <si>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</si>
  <si>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</si>
  <si>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</si>
  <si>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</si>
  <si>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</si>
  <si>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</si>
  <si>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</si>
  <si>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</si>
  <si>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</si>
  <si>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</si>
  <si>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</si>
  <si>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</si>
  <si>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</si>
  <si>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</si>
  <si>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</si>
  <si>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</si>
  <si>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</si>
  <si>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</si>
  <si>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</si>
  <si>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</si>
  <si>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</si>
  <si>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</si>
  <si>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</si>
  <si>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</si>
  <si>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</si>
  <si>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</si>
  <si>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</si>
  <si>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</si>
  <si>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</si>
  <si>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</si>
  <si>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</si>
  <si>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</si>
  <si>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</si>
  <si>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</si>
  <si>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</si>
  <si>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</si>
  <si>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</si>
  <si>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</si>
  <si>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</si>
  <si>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</si>
  <si>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</si>
  <si>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</si>
  <si>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</si>
  <si>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</si>
  <si>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</si>
  <si>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</si>
  <si>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</si>
  <si>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</si>
  <si>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</si>
  <si>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</si>
  <si>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</si>
  <si>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</si>
  <si>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</si>
  <si>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</si>
  <si>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</si>
  <si>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</si>
  <si>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</si>
  <si>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</si>
  <si>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</si>
  <si>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</si>
  <si>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</si>
  <si>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</si>
  <si>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</si>
  <si>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</si>
  <si>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</si>
  <si>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</si>
  <si>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</si>
  <si>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</si>
  <si>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</si>
  <si>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</si>
  <si>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</si>
  <si>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</si>
  <si>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</si>
  <si>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</si>
  <si>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</si>
  <si>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</si>
  <si>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</si>
  <si>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</si>
  <si>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</si>
  <si>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</si>
  <si>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</si>
  <si>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</si>
  <si>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</si>
  <si>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</si>
  <si>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</si>
  <si>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</si>
  <si>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</si>
  <si>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</si>
  <si>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</si>
  <si>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</si>
  <si>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</si>
  <si>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</si>
  <si>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</si>
  <si>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</si>
  <si>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</si>
  <si>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</si>
  <si>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</si>
  <si>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</si>
  <si>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</si>
  <si>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</si>
  <si>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</si>
  <si>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</si>
  <si>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</si>
  <si>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</si>
  <si>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</si>
  <si>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</si>
  <si>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</si>
  <si>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</si>
  <si>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</si>
  <si>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</si>
  <si>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</si>
  <si>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</si>
  <si>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</si>
  <si>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</si>
  <si>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</si>
  <si>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</si>
  <si>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</si>
  <si>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</si>
  <si>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</si>
  <si>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</si>
  <si>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</si>
  <si>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</si>
  <si>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</si>
  <si>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</si>
  <si>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</si>
  <si>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</si>
  <si>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</si>
  <si>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</si>
  <si>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</si>
  <si>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</si>
  <si>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</si>
  <si>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</si>
  <si>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</si>
  <si>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</si>
  <si>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</si>
  <si>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</si>
  <si>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</si>
  <si>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</si>
  <si>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</si>
  <si>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</si>
  <si>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</si>
  <si>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</si>
  <si>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</si>
  <si>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</si>
  <si>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</si>
  <si>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</si>
  <si>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</si>
  <si>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</si>
  <si>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</si>
  <si>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</si>
  <si>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</si>
  <si>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</si>
  <si>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</si>
  <si>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</si>
  <si>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</si>
  <si>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</si>
  <si>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</si>
  <si>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</si>
  <si>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</si>
  <si>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</si>
  <si>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</si>
  <si>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</si>
  <si>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</si>
  <si>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</si>
  <si>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</si>
  <si>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</si>
  <si>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</si>
  <si>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</si>
  <si>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</si>
  <si>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</si>
  <si>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</si>
  <si>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</si>
  <si>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</si>
  <si>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</si>
  <si>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</si>
  <si>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</si>
  <si>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</si>
  <si>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</si>
  <si>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</si>
  <si>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</si>
  <si>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</si>
  <si>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</si>
  <si>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</si>
  <si>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</si>
  <si>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</si>
  <si>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</si>
  <si>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</si>
  <si>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</si>
  <si>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</si>
  <si>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</si>
  <si>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</si>
  <si>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</si>
  <si>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</si>
  <si>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</si>
  <si>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</si>
  <si>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</si>
  <si>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</si>
  <si>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</si>
  <si>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</si>
  <si>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</si>
  <si>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</si>
  <si>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</si>
  <si>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</si>
  <si>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</si>
  <si>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</si>
  <si>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</si>
  <si>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</si>
  <si>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</si>
  <si>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</si>
  <si>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</si>
  <si>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</si>
  <si>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</si>
  <si>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</si>
  <si>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</si>
  <si>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</si>
  <si>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</si>
  <si>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</si>
  <si>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</si>
  <si>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</si>
  <si>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</si>
  <si>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</si>
  <si>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</si>
  <si>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</si>
  <si>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</si>
  <si>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</si>
  <si>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</si>
  <si>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</si>
  <si>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</si>
  <si>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</si>
  <si>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</si>
  <si>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</si>
  <si>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</si>
  <si>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</si>
  <si>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</si>
  <si>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</si>
  <si>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</si>
  <si>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</si>
  <si>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</si>
  <si>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</si>
  <si>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</si>
  <si>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</si>
  <si>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</si>
  <si>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</si>
  <si>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</si>
  <si>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</si>
  <si>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</si>
  <si>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</si>
  <si>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</si>
  <si>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</si>
  <si>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</si>
  <si>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</si>
  <si>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</si>
  <si>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</si>
  <si>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</si>
  <si>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</si>
  <si>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</si>
  <si>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</si>
  <si>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</si>
  <si>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</si>
  <si>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</si>
  <si>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</si>
  <si>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</si>
  <si>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</si>
  <si>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</si>
  <si>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</si>
  <si>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</si>
  <si>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</si>
  <si>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</si>
  <si>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</si>
  <si>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</si>
  <si>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</si>
  <si>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</si>
  <si>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</si>
  <si>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</si>
  <si>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</si>
  <si>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</si>
  <si>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</si>
  <si>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</si>
  <si>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</si>
  <si>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</si>
  <si>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</si>
  <si>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</si>
  <si>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</si>
  <si>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</si>
  <si>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</si>
  <si>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</si>
  <si>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</si>
  <si>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</si>
  <si>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</si>
  <si>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</si>
  <si>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</si>
  <si>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</si>
  <si>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</si>
  <si>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</si>
  <si>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</si>
  <si>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</si>
  <si>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</si>
  <si>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</si>
  <si>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</si>
  <si>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</si>
  <si>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</si>
  <si>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</si>
  <si>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</si>
  <si>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</si>
  <si>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</si>
  <si>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</si>
  <si>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</si>
  <si>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</si>
  <si>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</si>
  <si>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</si>
  <si>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</si>
  <si>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</si>
  <si>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</si>
  <si>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</si>
  <si>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</si>
  <si>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</si>
  <si>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</si>
  <si>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</si>
  <si>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</si>
  <si>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</si>
  <si>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</si>
  <si>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</si>
  <si>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</si>
  <si>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</si>
  <si>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</si>
  <si>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</si>
  <si>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</si>
  <si>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</si>
  <si>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</si>
  <si>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</si>
  <si>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</si>
  <si>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</si>
  <si>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</si>
  <si>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</si>
  <si>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</si>
  <si>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</si>
  <si>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</si>
  <si>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</si>
  <si>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</si>
  <si>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</si>
  <si>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</si>
  <si>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</si>
  <si>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</si>
  <si>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</si>
  <si>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</si>
  <si>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</si>
  <si>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</si>
  <si>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</si>
  <si>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</si>
  <si>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</si>
  <si>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</si>
  <si>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</si>
  <si>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</si>
  <si>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</si>
  <si>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</si>
  <si>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</si>
  <si>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</si>
  <si>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</si>
  <si>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</si>
  <si>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</si>
  <si>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</si>
  <si>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</si>
  <si>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</si>
  <si>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</si>
  <si>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</si>
  <si>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</si>
  <si>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</si>
  <si>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</si>
  <si>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</si>
  <si>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</si>
  <si>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</si>
  <si>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</si>
  <si>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</si>
  <si>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</si>
  <si>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</si>
  <si>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</si>
  <si>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</si>
  <si>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</si>
  <si>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</si>
  <si>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</si>
  <si>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</si>
  <si>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</si>
  <si>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</si>
  <si>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</si>
  <si>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</si>
  <si>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</si>
  <si>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</si>
  <si>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</si>
  <si>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</si>
  <si>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</si>
  <si>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</si>
  <si>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</si>
  <si>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</si>
  <si>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</si>
  <si>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</si>
  <si>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</si>
  <si>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</si>
  <si>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</si>
  <si>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</si>
  <si>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</si>
  <si>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</si>
  <si>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</si>
  <si>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</si>
  <si>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</si>
  <si>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</si>
  <si>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</si>
  <si>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</si>
  <si>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</si>
  <si>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</si>
  <si>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</si>
  <si>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</si>
  <si>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</si>
  <si>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</si>
  <si>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</si>
  <si>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</si>
  <si>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</si>
  <si>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</si>
  <si>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</si>
  <si>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</si>
  <si>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</si>
  <si>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</si>
  <si>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</si>
  <si>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</si>
  <si>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</si>
  <si>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</si>
  <si>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</si>
  <si>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</si>
  <si>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</si>
  <si>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</si>
  <si>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</si>
  <si>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</si>
  <si>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</si>
  <si>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</si>
  <si>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</si>
  <si>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</si>
  <si>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</si>
  <si>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</si>
  <si>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</si>
  <si>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</si>
  <si>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</si>
  <si>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</si>
  <si>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</si>
  <si>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</si>
  <si>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</si>
  <si>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</si>
  <si>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</si>
  <si>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</si>
  <si>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</si>
  <si>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</si>
  <si>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</si>
  <si>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</si>
  <si>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</si>
  <si>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</si>
  <si>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</si>
  <si>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</si>
  <si>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</si>
  <si>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LUIS ALBERTO ORTIZ MORALES</t>
  </si>
  <si>
    <t>N/A</t>
  </si>
  <si>
    <t>2 PERSONA JURIDICA</t>
  </si>
  <si>
    <t>2017420510100007E</t>
  </si>
  <si>
    <t>2017420510100008E</t>
  </si>
  <si>
    <t>2017420510100009E</t>
  </si>
  <si>
    <t>SE EXIGE TAMBIEN GARANTÍA DE RESPONSABILIDAD CIVIL EXTRACONTRACTUAL</t>
  </si>
  <si>
    <t>2017420510100010E</t>
  </si>
  <si>
    <t>TER</t>
  </si>
  <si>
    <t>SUSC</t>
  </si>
  <si>
    <t>N-A</t>
  </si>
  <si>
    <t>EN PROCESO</t>
  </si>
  <si>
    <t>AMP</t>
  </si>
  <si>
    <t>2. NO</t>
  </si>
  <si>
    <t>GRUPO DE PROCESOS CORPORATIVOS</t>
  </si>
  <si>
    <t>JARGU S.A. CORREDORES DE SEGUROS</t>
  </si>
  <si>
    <t>ARCHIVADO</t>
  </si>
  <si>
    <t>JORGE HERNAN JARAMILLO OCHOA</t>
  </si>
  <si>
    <t>INSTITUCIONAL STAR SERVICES LTDA</t>
  </si>
  <si>
    <t>2017420500300005E</t>
  </si>
  <si>
    <t>SERVIASEO S.A.</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</si>
  <si>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</si>
  <si>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</si>
  <si>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</si>
  <si>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</si>
  <si>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</si>
  <si>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</si>
  <si>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</si>
  <si>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</si>
  <si>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</si>
  <si>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</si>
  <si>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</si>
  <si>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</si>
  <si>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</si>
  <si>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</si>
  <si>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</si>
  <si>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</si>
  <si>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</si>
  <si>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</si>
  <si>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</si>
  <si>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</si>
  <si>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</si>
  <si>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</si>
  <si>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</si>
  <si>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</si>
  <si>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</si>
  <si>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</si>
  <si>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</si>
  <si>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</si>
  <si>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</si>
  <si>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</si>
  <si>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</si>
  <si>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</si>
  <si>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</si>
  <si>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</si>
  <si>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</si>
  <si>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</si>
  <si>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SERIVASEO SAS</t>
  </si>
  <si>
    <t>NC-TER</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</si>
  <si>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</si>
  <si>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</si>
  <si>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</si>
  <si>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</si>
  <si>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</si>
  <si>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</si>
  <si>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</si>
  <si>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</si>
  <si>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</si>
  <si>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</si>
  <si>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</si>
  <si>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</si>
  <si>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</si>
  <si>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</si>
  <si>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</si>
  <si>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</si>
  <si>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</si>
  <si>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</si>
  <si>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</si>
  <si>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</si>
  <si>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</si>
  <si>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</si>
  <si>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</si>
  <si>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</si>
  <si>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</si>
  <si>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</si>
  <si>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</si>
  <si>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</si>
  <si>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</si>
  <si>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</si>
  <si>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</si>
  <si>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</si>
  <si>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</si>
  <si>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</si>
  <si>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</si>
  <si>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</si>
  <si>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</si>
  <si>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</si>
  <si>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</si>
  <si>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</si>
  <si>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</si>
  <si>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</si>
  <si>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</si>
  <si>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</si>
  <si>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</si>
  <si>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</si>
  <si>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</si>
  <si>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</si>
  <si>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</si>
  <si>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</si>
  <si>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</si>
  <si>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</si>
  <si>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</si>
  <si>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</si>
  <si>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</si>
  <si>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</si>
  <si>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</si>
  <si>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</si>
  <si>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</si>
  <si>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</si>
  <si>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</si>
  <si>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</si>
  <si>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</si>
  <si>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</si>
  <si>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</si>
  <si>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</si>
  <si>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</si>
  <si>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</si>
  <si>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</si>
  <si>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</si>
  <si>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</si>
  <si>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</si>
  <si>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</si>
  <si>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</si>
  <si>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</si>
  <si>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</si>
  <si>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</si>
  <si>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</si>
  <si>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</si>
  <si>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</si>
  <si>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</si>
  <si>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</si>
  <si>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</si>
  <si>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</si>
  <si>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</si>
  <si>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</si>
  <si>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</si>
  <si>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</si>
  <si>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</si>
  <si>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</si>
  <si>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</si>
  <si>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</si>
  <si>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</si>
  <si>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</si>
  <si>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</si>
  <si>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</si>
  <si>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</si>
  <si>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</si>
  <si>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</si>
  <si>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</si>
  <si>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</si>
  <si>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</si>
  <si>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</si>
  <si>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</si>
  <si>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</si>
  <si>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</si>
  <si>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</si>
  <si>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</si>
  <si>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</si>
  <si>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</si>
  <si>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</si>
  <si>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</si>
  <si>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</si>
  <si>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</si>
  <si>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</si>
  <si>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</si>
  <si>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</si>
  <si>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</si>
  <si>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</si>
  <si>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</si>
  <si>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</si>
  <si>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</si>
  <si>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</si>
  <si>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</si>
  <si>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</si>
  <si>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</si>
  <si>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</si>
  <si>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</si>
  <si>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</si>
  <si>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</si>
  <si>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</si>
  <si>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</si>
  <si>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</si>
  <si>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</si>
  <si>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</si>
  <si>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</si>
  <si>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</si>
  <si>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</si>
  <si>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</si>
  <si>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</si>
  <si>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</si>
  <si>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</si>
  <si>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</si>
  <si>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</si>
  <si>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</si>
  <si>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</si>
  <si>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</si>
  <si>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</si>
  <si>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</si>
  <si>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</si>
  <si>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</si>
  <si>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</si>
  <si>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</si>
  <si>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</si>
  <si>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</si>
  <si>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</si>
  <si>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</si>
  <si>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</si>
  <si>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</si>
  <si>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</si>
  <si>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</si>
  <si>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</si>
  <si>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</si>
  <si>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</si>
  <si>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</si>
  <si>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</si>
  <si>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</si>
  <si>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</si>
  <si>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</si>
  <si>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</si>
  <si>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</si>
  <si>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</si>
  <si>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</si>
  <si>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</si>
  <si>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</si>
  <si>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</si>
  <si>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</si>
  <si>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</si>
  <si>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</si>
  <si>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</si>
  <si>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</si>
  <si>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</si>
  <si>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</si>
  <si>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</si>
  <si>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</si>
  <si>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</si>
  <si>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</si>
  <si>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</si>
  <si>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</si>
  <si>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</si>
  <si>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</si>
  <si>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</si>
  <si>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</si>
  <si>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</si>
  <si>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</si>
  <si>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</si>
  <si>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</si>
  <si>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</si>
  <si>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</si>
  <si>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</si>
  <si>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</si>
  <si>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</si>
  <si>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</si>
  <si>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</si>
  <si>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</si>
  <si>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</si>
  <si>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</si>
  <si>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</si>
  <si>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</si>
  <si>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</si>
  <si>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</si>
  <si>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</si>
  <si>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</si>
  <si>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</si>
  <si>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</si>
  <si>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</si>
  <si>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</si>
  <si>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</si>
  <si>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</si>
  <si>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</si>
  <si>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</si>
  <si>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</si>
  <si>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</si>
  <si>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</si>
  <si>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</si>
  <si>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</si>
  <si>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</si>
  <si>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</si>
  <si>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</si>
  <si>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</si>
  <si>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</si>
  <si>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</si>
  <si>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</si>
  <si>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</si>
  <si>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</si>
  <si>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</si>
  <si>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</si>
  <si>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</si>
  <si>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</si>
  <si>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</si>
  <si>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</si>
  <si>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</si>
  <si>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</si>
  <si>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</si>
  <si>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</si>
  <si>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</si>
  <si>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</si>
  <si>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</si>
  <si>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</si>
  <si>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</si>
  <si>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</si>
  <si>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</si>
  <si>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</si>
  <si>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</si>
  <si>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</si>
  <si>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</si>
  <si>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</si>
  <si>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</si>
  <si>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</si>
  <si>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</si>
  <si>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</si>
  <si>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</si>
  <si>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</si>
  <si>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</si>
  <si>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</si>
  <si>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</si>
  <si>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</si>
  <si>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</si>
  <si>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</si>
  <si>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</si>
  <si>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</si>
  <si>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</si>
  <si>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</si>
  <si>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</si>
  <si>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</si>
  <si>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</si>
  <si>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</si>
  <si>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</si>
  <si>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</si>
  <si>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</si>
  <si>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</si>
  <si>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</si>
  <si>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</si>
  <si>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</si>
  <si>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</si>
  <si>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</si>
  <si>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</si>
  <si>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</si>
  <si>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</si>
  <si>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</si>
  <si>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</si>
  <si>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</si>
  <si>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</si>
  <si>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</si>
  <si>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</si>
  <si>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</si>
  <si>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</si>
  <si>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</si>
  <si>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</si>
  <si>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</si>
  <si>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</si>
  <si>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</si>
  <si>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</si>
  <si>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</si>
  <si>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</si>
  <si>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</si>
  <si>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</si>
  <si>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</si>
  <si>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</si>
  <si>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</si>
  <si>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</si>
  <si>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</si>
  <si>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</si>
  <si>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</si>
  <si>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</si>
  <si>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</si>
  <si>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</si>
  <si>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</si>
  <si>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</si>
  <si>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</si>
  <si>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</si>
  <si>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</si>
  <si>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</si>
  <si>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</si>
  <si>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</si>
  <si>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</si>
  <si>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</si>
  <si>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</si>
  <si>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</si>
  <si>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</si>
  <si>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</si>
  <si>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</si>
  <si>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</si>
  <si>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</si>
  <si>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</si>
  <si>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</si>
  <si>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</si>
  <si>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</si>
  <si>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</si>
  <si>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</si>
  <si>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</si>
  <si>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</si>
  <si>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</si>
  <si>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</si>
  <si>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</si>
  <si>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</si>
  <si>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</si>
  <si>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</si>
  <si>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</si>
  <si>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</si>
  <si>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</si>
  <si>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</si>
  <si>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</si>
  <si>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</si>
  <si>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</si>
  <si>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</si>
  <si>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</si>
  <si>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</si>
  <si>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</si>
  <si>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</si>
  <si>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</si>
  <si>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</si>
  <si>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</si>
  <si>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</si>
  <si>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</si>
  <si>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</si>
  <si>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</si>
  <si>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</si>
  <si>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</si>
  <si>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</si>
  <si>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</si>
  <si>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</si>
  <si>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</si>
  <si>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</si>
  <si>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</si>
  <si>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</si>
  <si>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</si>
  <si>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</si>
  <si>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</si>
  <si>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</si>
  <si>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</si>
  <si>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</si>
  <si>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</si>
  <si>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</si>
  <si>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</si>
  <si>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</si>
  <si>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</si>
  <si>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</si>
  <si>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</si>
  <si>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</si>
  <si>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</si>
  <si>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</si>
  <si>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</si>
  <si>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</si>
  <si>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</si>
  <si>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</si>
  <si>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</si>
  <si>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</si>
  <si>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</si>
  <si>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</si>
  <si>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</si>
  <si>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</si>
  <si>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</si>
  <si>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</si>
  <si>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</si>
  <si>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</si>
  <si>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</si>
  <si>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</si>
  <si>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117</t>
  </si>
  <si>
    <t>2016/11/28</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</si>
  <si>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</si>
  <si>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Johana Lisbed Quintero Jurado</t>
  </si>
  <si>
    <t>2016/12/01</t>
  </si>
  <si>
    <t>Walker Emelec Hoyos Giraldo</t>
  </si>
  <si>
    <t>2017/05/05</t>
  </si>
  <si>
    <t>118</t>
  </si>
  <si>
    <t>Prestación de servicios técnicos y de apoyo a la gestión para desarrollar todos los trámites y procesos administrativos en el PNN Serranía de Chiribiquete sede San José del Guaviare</t>
  </si>
  <si>
    <t>Nubia Stella García Castillo</t>
  </si>
  <si>
    <t>Carlos Arturo Páez Olaya</t>
  </si>
  <si>
    <t>119</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</si>
  <si>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 generando capacidad técnica, y orientando la realización de ajustes y</t>
  </si>
  <si>
    <t>Miller Alexander Aldana González</t>
  </si>
  <si>
    <t>Esperanza Leal Gómez</t>
  </si>
  <si>
    <t>120</t>
  </si>
  <si>
    <t>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 con características confiabilidad y comprensibilidad y la sostenibilidad del Sistema Contable para</t>
  </si>
  <si>
    <t>César Augusto Herrera García</t>
  </si>
  <si>
    <t>Claudia Ofelia Manrique Roa</t>
  </si>
  <si>
    <t>121</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</si>
  <si>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</si>
  <si>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</si>
  <si>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122</t>
  </si>
  <si>
    <t>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t>
  </si>
  <si>
    <t>Juan Carlos Munar Fernández</t>
  </si>
  <si>
    <t>Victor Manuel Moreno Rengifo</t>
  </si>
  <si>
    <t>2017/04/30</t>
  </si>
  <si>
    <t>123</t>
  </si>
  <si>
    <t>Prestación de servicios profesionales y de apoyo a la gestión y administración para el desarrollo y seguimiento de planes y programas del Parque Nacional Natural Alto Fragua Indi Wasi</t>
  </si>
  <si>
    <t>Lida Yasmin Chitiva Silva</t>
  </si>
  <si>
    <t>Ayda Cristina Garzón Venegas</t>
  </si>
  <si>
    <t>124</t>
  </si>
  <si>
    <t>Prestación de servicios asistenciales y de apoyo a la gestión para desarrollar labores administrativas de la Reserva Nacional Natural Nukak, que permita continuar con el mejoramiento de calidad administrativa y operativa del Área Protegida.</t>
  </si>
  <si>
    <t>Martha Isabel Pérez Llanos</t>
  </si>
  <si>
    <t>Jenny Pauline Cueto Gómez</t>
  </si>
  <si>
    <t>125</t>
  </si>
  <si>
    <t>Prestación de servicios técnicos y de apoyo a la gestión para al Jefe de Área, en la planeación, organización, coordinación y supervisión de los recursos humanos, financieros y materiales con que  se cuenta, a fin de proporcionar oportunamente los servicios administrativos que se requieran para su normal funcionamiento y cumplir con los objetivos misionales del Parque Nacional Natural Se</t>
  </si>
  <si>
    <t>Gladis Paz Criollo</t>
  </si>
  <si>
    <t>Flabio Armando Herrera Caicedo</t>
  </si>
  <si>
    <t>126</t>
  </si>
  <si>
    <t>Prestación de servicios como Técnico Administrativo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funcionamiento  del Área Pr</t>
  </si>
  <si>
    <t>Leydy Vanessa Cuenca</t>
  </si>
  <si>
    <t>Jeferson Rojas Nieto</t>
  </si>
  <si>
    <t>140</t>
  </si>
  <si>
    <t>Prestación de servicios técnicos y de apoyo a la gestión en el desarrollo de las labores administrativas y apoyo al equipo de trabajo del Parque Nacional Natural Amacayacu</t>
  </si>
  <si>
    <t>Ruth Noralba Silva Reina</t>
  </si>
  <si>
    <t>Eliana Alexandra Martínez Rueda</t>
  </si>
  <si>
    <t>150</t>
  </si>
  <si>
    <t>Prestación de servicios técnicos y de apoyo a la gestión en el desarrollo de labores administrativas y apoyo al equipo de trabajo del Parque Nacional Natural Cahuinarí</t>
  </si>
  <si>
    <t>Alba Alejandra Fernandez Figueredo</t>
  </si>
  <si>
    <t>Diana Castellanos Méndez</t>
  </si>
  <si>
    <t>151</t>
  </si>
  <si>
    <t>Prestación de servicios técnicos y de apoyo a la gestión para desarrollar labores administrativas, de ejecución presupuestal y de apoyo al equipo de trabajo del PNN Yaigoje Apaporis , en el marco del subprograma implementar un sistema de Planeación Institucional, sistemas de gestion y mecanismos de evaluación</t>
  </si>
  <si>
    <t>Miriem Socorro Torres Paredes</t>
  </si>
  <si>
    <t>Diego Luis Muñoz Sosa</t>
  </si>
  <si>
    <t>152</t>
  </si>
  <si>
    <t>Prestación de servicios técnicos y de apoyo a la gestión para desarrollar labores administrativas, de ejecución presupuestal y de apoyo al equipo de trabajo del PNN Río Puré, en el marco del subprograma Implementar un sistema de planeación institucional, sistemas de gestión y mecanismos de evaluación.</t>
  </si>
  <si>
    <t>Diana Magali Zapata Gil</t>
  </si>
  <si>
    <t>Alexander Alfonso Segura</t>
  </si>
  <si>
    <t>155</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</si>
  <si>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</si>
  <si>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Leiza Fernanda Lamk Manrique</t>
  </si>
  <si>
    <t>20</t>
  </si>
  <si>
    <t>2016/11/15</t>
  </si>
  <si>
    <t>Contratar el servicio de vigilancia para la seguridad privada en las instalaciones de la sede administrativa de la Reserva Nacional Natural Puinawai</t>
  </si>
  <si>
    <t>Jose Bernardo Ovalle Cortes / Cooperativa de Trabajo Asociado C.T.A. "SEJARPI CTA"</t>
  </si>
  <si>
    <t>César Augusto Zárate Bottia</t>
  </si>
  <si>
    <t>2016/11/23</t>
  </si>
  <si>
    <t>9</t>
  </si>
  <si>
    <t>2017/01/12</t>
  </si>
  <si>
    <t>Prestación de servicios y de apoyo a la gestión, técnica y operativa en el proceso de resolución de conflictos territoriales con comunidades campesinas relacionadas con el Santuario de Flora Plantas Medicinales Orito Ingi Ande a través de la gestión de espacios de dialogo con comunidades campesinas, seguimiento técnico y administrativo, y la identificación y apoyo a la construcción de in</t>
  </si>
  <si>
    <t>Alberto Niaza Nacavera</t>
  </si>
  <si>
    <t>2017/01/16</t>
  </si>
  <si>
    <t>19</t>
  </si>
  <si>
    <t>Prestación de servicios técnicos para apoyar operativamente el proceso de resolución de conflictos territoriales con comunidades campesinas relacionadas con el Parque Nacional Natural Alto Fragua lndi Wasi a través de la implementación de acciones de restauración ecológica participativa que involucren la caracterización de los usos del suelo, la identificación y apoyo a la construcción d</t>
  </si>
  <si>
    <t>Edwin Andrés García Jaramillo</t>
  </si>
  <si>
    <t>40</t>
  </si>
  <si>
    <t>2017/01/19</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</si>
  <si>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t>
  </si>
  <si>
    <t>Hernan Chilito Joaqui</t>
  </si>
  <si>
    <t>2017/01/20</t>
  </si>
  <si>
    <t>2017/05/04</t>
  </si>
  <si>
    <t>54</t>
  </si>
  <si>
    <t>Prestación de servicios asistenciales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Putumayo, con el fin de garantizar las acciones de los procesos, a</t>
  </si>
  <si>
    <t>Arnulfo Tusarma Morales</t>
  </si>
  <si>
    <t>55</t>
  </si>
  <si>
    <t>Prestación de servicios asistenciales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Caquetá, con el fin de garantizar las acciones de los procesos, ap</t>
  </si>
  <si>
    <t>Henry Nelson Donado Narvaez</t>
  </si>
  <si>
    <t>56</t>
  </si>
  <si>
    <t>Prestación de servicios técnicos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 con el fin de garantizar las acciones de los pr</t>
  </si>
  <si>
    <t>Nancy Carolina Hernández Moreno</t>
  </si>
  <si>
    <t>58</t>
  </si>
  <si>
    <t>2017/01/23</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</si>
  <si>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 a los espacios de concertación, a la identificación y constru</t>
  </si>
  <si>
    <t>Eldu Merqui Ardila</t>
  </si>
  <si>
    <t>2017/05/07</t>
  </si>
  <si>
    <t>59</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</si>
  <si>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y del aporte a la identificación y</t>
  </si>
  <si>
    <t>Ivan Francisco Mendoza Romero</t>
  </si>
  <si>
    <t>2017/01/24</t>
  </si>
  <si>
    <t>2017/05/08</t>
  </si>
  <si>
    <t>60</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</si>
  <si>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 el apoyo en la gestión de escenarios de diálogo y concertación propiciando la c</t>
  </si>
  <si>
    <t>Ramiro Torres Manchola</t>
  </si>
  <si>
    <t>61</t>
  </si>
  <si>
    <t>Prestación de servicios para apoyar el proceso de construcción de la política pública de transformación de conflictos territoriales con comunidades campesinas relacionadas con el Parque Nacional Natural Alto Fragua Indi Wasi a través de la gestión de espacios de concertación entre las comunidades y las instituciones locales y regionales , identificación y apoyo a la construcción de inici</t>
  </si>
  <si>
    <t>Edinson Narvaez Osorio</t>
  </si>
  <si>
    <t>62</t>
  </si>
  <si>
    <t>2017/01/27</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</si>
  <si>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</si>
  <si>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Viviana Margoth Delgado Ramos</t>
  </si>
  <si>
    <t>2017/01/30</t>
  </si>
  <si>
    <t>2017/02/01</t>
  </si>
  <si>
    <t>76</t>
  </si>
  <si>
    <t>2017/02/14</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</si>
  <si>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</si>
  <si>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Andrés Fabian Valbuena Lozano</t>
  </si>
  <si>
    <t>78</t>
  </si>
  <si>
    <t>2017/02/20</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</si>
  <si>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 según lo establecido en el plan estratégico en el marco del Programa de Desarrollo Local Sostenible de la Unión Eur</t>
  </si>
  <si>
    <t>Johana Patricia Melgarejo Arzuza</t>
  </si>
  <si>
    <t>2017/06/04</t>
  </si>
  <si>
    <t>80</t>
  </si>
  <si>
    <t>Prestación de servicios técnicos y de apoyo a la gestión para apoyar la implementación de iniciativas económicas sostenibles de acuerdo  con  lo establecido en el Régimen Especial de Manejo del Parque Cahuinari con la asociación PANI y en el marco de los criterios del Programa de Apoyo Presupuestal de Desarrollo Local Sostenible de la Unión Europea</t>
  </si>
  <si>
    <t>Lino Yucuna Matapi</t>
  </si>
  <si>
    <t>Artemio Cano Tabares</t>
  </si>
  <si>
    <t>88</t>
  </si>
  <si>
    <t>2017/03/09</t>
  </si>
  <si>
    <t>Prestación de servicios técnicos y logísticos para apoyar las actividades del programa de investigación y monitoreo con los pueblos indígenas traslapados y comunidades mestizo amazónicas, con la finalidad de contribuir al diagnóstico territorial de las estrategias especiales de manejo y uso, ocupación y tenencia del PNN La Paya, que permita cumplir con los objetivos misionales de la inst</t>
  </si>
  <si>
    <t>Flor Angela Peña Alzate</t>
  </si>
  <si>
    <t>2017/03/15</t>
  </si>
  <si>
    <t>2017/06/29</t>
  </si>
  <si>
    <t>96</t>
  </si>
  <si>
    <t>2017/04/04</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</si>
  <si>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Cartagena del Chaira, Sector de Gestión 5</t>
  </si>
  <si>
    <t>Efrain Soto Olaya</t>
  </si>
  <si>
    <t>97</t>
  </si>
  <si>
    <t>2017/04/07</t>
  </si>
  <si>
    <t>Prestación de servicios técnicos y de apoyo a la gestión para desarrollar actividades de mantenimiento de equipos de transporte, seguimiento a proveedores y presencia interinstitucional de la Reserva Nacional Natural Puinawai</t>
  </si>
  <si>
    <t>Boris Andrés Herrera Cáceres</t>
  </si>
  <si>
    <t>98</t>
  </si>
  <si>
    <t>2017/04/12</t>
  </si>
  <si>
    <t>Prestación de servicios asistenciales y de apoyo a la gestión, como Experto Local con comunidades indígenas del resguardo Coreguaje para el Parques Nacional Natural LA PAYA</t>
  </si>
  <si>
    <t>Yirmy Davinson Piranga Moreno</t>
  </si>
  <si>
    <t>99</t>
  </si>
  <si>
    <t>2017/04/18</t>
  </si>
  <si>
    <t>Prestación de servicios de apoyo en la coordinación y relacionamiento del Parque Nacional Natural La Paya con La Asociación de Autoridades Tradicional del pueblo Kichwa en la implementación del Acuerdo Político de Voluntades, su Plan estratégico y el Plan de trabajo Anual, posibilitando el establecimiento de Acuerdos de uso y del Régimen Especial de Manejo -REM en los territorios y resgu</t>
  </si>
  <si>
    <t>Jose Jeferson Jamioy Quistial</t>
  </si>
  <si>
    <t>2017/04/20</t>
  </si>
  <si>
    <t>100</t>
  </si>
  <si>
    <t>Prestación de servicios de apoyo a la gestión, como coordinador Indígena Múrui para la relación entre el Parque Nacional Natural La Paya y la asociación del pueblo Múrui de la amazonia colombiana, con el fin de coordinar y apoyar las actividades de planificación, seguimiento, dinamización, articulación y desarrollo del plan de trabajo anual del Acuerdo Político de Voluntades entre Parque</t>
  </si>
  <si>
    <t>Haminton Marcell Rombarillama Agga</t>
  </si>
  <si>
    <t>2017/04/21</t>
  </si>
  <si>
    <t>101</t>
  </si>
  <si>
    <t>Prestación de servicios profesionales para apoyar técnica y operativamente el proceso de resolución de conflictos territoriales con comunidades campesinas relacionadas con la Dirección Territorial Amazonia, liderando las actividades de caracterización general UOT - construcción línea base de acuerdos, el relacionamiento con las poblaciones locales y el apoyo en la gestión escenarios de d</t>
  </si>
  <si>
    <t>Alpher Mauricio Rojas Rodríguez</t>
  </si>
  <si>
    <t>2017/04/24</t>
  </si>
  <si>
    <t>Adriana Marcela Sinning Durán</t>
  </si>
  <si>
    <t>2017/06/23</t>
  </si>
  <si>
    <t>102</t>
  </si>
  <si>
    <t>2017/05/02</t>
  </si>
  <si>
    <t>Prestación de servicios técnicos y de apoyo a la gestión en el desarrollo de labores administrativas y apoyo al equipo de trabajo del Parque Nacional Natural Amacayacu</t>
  </si>
  <si>
    <t>103</t>
  </si>
  <si>
    <t>Prestación de servicios técnicos y logísticos para apoyar las actividades planteadas en el programa de Iniciativas de Desarrollo Local Sostenible en el PNN Amacayacu</t>
  </si>
  <si>
    <t>Luis Enrique Moran Cayetano</t>
  </si>
  <si>
    <t>104</t>
  </si>
  <si>
    <t>Eulogio David Vasquez Reina</t>
  </si>
  <si>
    <t>105</t>
  </si>
  <si>
    <t>106</t>
  </si>
  <si>
    <t>107</t>
  </si>
  <si>
    <t>108</t>
  </si>
  <si>
    <t>109</t>
  </si>
  <si>
    <t>110</t>
  </si>
  <si>
    <t>Prestación de servicios técnicos y de apoyo a la gestión para desarrollar labores administrativas de la Reserva Nacional Natural Nukak, que permita continuar con el mejoramiento de calidad administrativa y operativa del Área Protegida.</t>
  </si>
  <si>
    <t>111</t>
  </si>
  <si>
    <t>César Andrés Oyuela Martínez</t>
  </si>
  <si>
    <t>112</t>
  </si>
  <si>
    <t>113</t>
  </si>
  <si>
    <t>114</t>
  </si>
  <si>
    <t>2017/05/06</t>
  </si>
  <si>
    <t>115</t>
  </si>
  <si>
    <t>116</t>
  </si>
  <si>
    <t>2017/06/05</t>
  </si>
  <si>
    <t>Gilma Rocio Maya Chapal</t>
  </si>
  <si>
    <t>2017/06/06</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</si>
  <si>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t>
  </si>
  <si>
    <t>2017/06/09</t>
  </si>
  <si>
    <t>2017/06/12</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</si>
  <si>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 especialme</t>
  </si>
  <si>
    <t>William Yaiguaje Payaguaje</t>
  </si>
  <si>
    <t>2017/06/20</t>
  </si>
  <si>
    <t>Prestación de servicios asistenciales y de apoyo a la gestión para desarrollar las actividades de los sectores ubicados al sur del Parque Nacional Natural Amacayacu</t>
  </si>
  <si>
    <t>Wilfredo Javier Sanchez Gregorio</t>
  </si>
  <si>
    <t>Prestación de servicios asistenciales y de apoyo a la gestión para las actividades planteadas en la estrategia de Educación Ambiental de los sectorse ubicados al sur del PNN Amacayacu</t>
  </si>
  <si>
    <t>Dikson Coello Ahue</t>
  </si>
  <si>
    <t>Prestación de servicios asistenciales y de apoyo a la gestión en actividades de regulación, uso y aprovechamiento de los recursos naturales al sur del PNN Amacayacu</t>
  </si>
  <si>
    <t>Luis Holanda Pinto</t>
  </si>
  <si>
    <t>Prestación de servicios profesionales y de apyo a la gestión para orientar la implementación de los lineamientos de uso y aprovechamiento económico sostenible relacionados con el fortalecimiento integral de las iniciativas de Desarrollo Local Sostenible en el PNN Amacayacu según lo establecido en el plan estratégico en el marco del Programa de Desarrollo Local Sostenible de la Unión Euro</t>
  </si>
  <si>
    <t>2017/06/21</t>
  </si>
  <si>
    <t>Prestación de servicios profesionales para apoyar técnica y administrativamente el fortalecimiento de las iniciativas de Desarrollo Local Sostenible en el PNN La Paya y avanzar en la construcción del diagnóstico y la línea base, así como la evaluación de la sostenibilidad de las iniciativas priorizadas por el área protegida</t>
  </si>
  <si>
    <t>Jorge Alfonso Larrarte Guzmán</t>
  </si>
  <si>
    <t>3</t>
  </si>
  <si>
    <t>2017/01/26</t>
  </si>
  <si>
    <t>1900/01/01</t>
  </si>
  <si>
    <t>10</t>
  </si>
  <si>
    <t>2017/06/01</t>
  </si>
  <si>
    <t>Arrendamiento de un bien inmueble ubicado en la inspección de Araracuara municipio de Solano, Caquetá, destinado para guardar y almacenar los equipos fluviales pertenecientes al PNN Serrania de Chiribiquete</t>
  </si>
  <si>
    <t>Rufina Roman Sánchez</t>
  </si>
  <si>
    <t>1</t>
  </si>
  <si>
    <t>2017/04/03</t>
  </si>
  <si>
    <t>Compra de equipos de sistemas y audiovisuales necesarios para el desarrollo de las actividades de la Reserva Nacional Natural Puinawai</t>
  </si>
  <si>
    <t>Francy Yolima Hernández Castellanos / H&amp;C Soluciones Informáticas de Colombia</t>
  </si>
  <si>
    <t>2017/04/06</t>
  </si>
  <si>
    <t>2</t>
  </si>
  <si>
    <t>2017/05/11</t>
  </si>
  <si>
    <t>Compraventa de repuestos para motores fuera de borda, pertenecientes al Parque Nacional La Paya</t>
  </si>
  <si>
    <t>Javier Jose Wills Isaza / Eduardoño S.A.</t>
  </si>
  <si>
    <t>2017/05/19</t>
  </si>
  <si>
    <t>Contrato de compraventa de canoa CN-70 para la Reserva Nacional Natural en San José del Guaviare</t>
  </si>
  <si>
    <t>César Augusto Méndez Aroca / Embobinados del Guaviare</t>
  </si>
  <si>
    <t>2017/05/25</t>
  </si>
  <si>
    <t>4</t>
  </si>
  <si>
    <t>Contrato de compraventa para la adquisición de bienes muebles y enseres , para la sede administrativa del Santuario de Flora Plantas Medicinales Orito Ingi Ande</t>
  </si>
  <si>
    <t>Lisbeth Andrea Tellez Aragón / INTERAMAZONAS</t>
  </si>
  <si>
    <t xml:space="preserve">DTAM - </t>
  </si>
  <si>
    <t>DTAM - Acta de suspensión - suscrita el 21 de abril al 27 de agosto</t>
  </si>
  <si>
    <t>DTAM - Otro si No. 01 (12 mayo) Adición y prórroga</t>
  </si>
  <si>
    <t>15704</t>
  </si>
  <si>
    <t>Servicio aéreo a Territorios Nacionales S.A - Satena</t>
  </si>
  <si>
    <t>Suministro de tiquetes aéreos nacionales para el desplazamiento de los funcionarios y contratistas la Dirección Territorial Amazonía de Parques Nacionales Naturales de Colombia</t>
  </si>
  <si>
    <t>16110</t>
  </si>
  <si>
    <t>2017/04/10</t>
  </si>
  <si>
    <t>SERDAN S.A.</t>
  </si>
  <si>
    <t>Suministro de servicios para atender la sede del PNN Alto Fragua Indi Wasi en la ciudad de San José del Fragua</t>
  </si>
  <si>
    <t>16434</t>
  </si>
  <si>
    <t>Urbano Express Logística y Mercadeo S.A.S.</t>
  </si>
  <si>
    <t>Servicio de distribución de correo certificado para la Dirección Territorial Amazonia y sus áreas protegidas adcritas</t>
  </si>
  <si>
    <t>Aunar esfuerzos para avanzar en la generación y desarrollo de una ruta de trabajo conjunta entre la asociación Tandachiridu Inganokuna y el Parque Nacional Natural Alto Fragua Indi Wasi, que aporte a la construcción conjunta del plan de manejo del área protegia</t>
  </si>
  <si>
    <t>Asociación de Capitanes Indígenas del Yaigoje Apaporis - ACIYA y la Asociación de comunidades Indígenas del Taraira - Vaupes - ACITAVA</t>
  </si>
  <si>
    <t>2017/05/12</t>
  </si>
  <si>
    <t>25</t>
  </si>
  <si>
    <t>2017/05/17</t>
  </si>
  <si>
    <t>Aunar esfuerzos para el establecimiento del relacionamiento entre el Resguardo Cuenca Media y Alta del Río Inírida - CMARI y la Reserva Nacional Natural Puinawai que aporten, mediante la operativización de reuniones, a la construcción conjunta de una agenda de mediano y largo plazo a partir de 2018</t>
  </si>
  <si>
    <t>Jaime Martínez Gómez / Resguardo Cuenca Media y Alta del Río Inírida - CMARI</t>
  </si>
  <si>
    <t>35</t>
  </si>
  <si>
    <t>Aunar esfuerzos para el fortalecimiento del relacionamiento entre los resguardos de la cuenca Alta del Río Guainía, el Resguardo Tonina-Sejal- San José y otros (Cuenca Media del Río Guainía) y los resguardos del ISANA-CUIARI y la Reserva Nacional Natural Puinawai que aporten, mediante la operativización de reuniones, a la construcción conjunta de una agenda de mediano y largo plazo a par</t>
  </si>
  <si>
    <t>Rubén Dario García Mariano / Asociación de Autoridades Tradicionales Indígenas Curripaco y Nyeengatu (Pueblo Yeral) - AATIs WAYURI</t>
  </si>
  <si>
    <t>0</t>
  </si>
  <si>
    <t>2017/05/26</t>
  </si>
  <si>
    <t>Aunar esfuerzos para generar espacios de dialogo de saberes, conversatorios e insumos para la identificación de elementos técnicos, políticos y jurídicos que permitan avanzar en la configuración de áreas protegidas comunitarias indígenas y otras estrategias para la conservación territorial , biológica y cultural de los pueblos indígenas de la Amazonia Colombiana en cumplimiento de los ac</t>
  </si>
  <si>
    <t>Organización de los Pueblos Indígenas de la Amazonia Colombiana</t>
  </si>
  <si>
    <t>Edgar Argemiro Castro Aguilera</t>
  </si>
  <si>
    <t>2017/06/16</t>
  </si>
  <si>
    <t>DTAM</t>
  </si>
  <si>
    <t>003</t>
  </si>
  <si>
    <t xml:space="preserve">LIMPIEZA, MANTENIMIENTO PREVENTIVO Y/O CORRECTIVO INCLUIDO REPUESTOS DEL SISTEMA DE ALIMENTACIÓN ININTERRUMPIDA UPS DE 10 KVA MARCA TITAN, ASÍ MISMO LIMPIEZA, MANTENIMIENTO PREVENTIVOY/O CORRECTIVO INCLUIDOS REPUESTOS DEL SERVIDOR - HP PROLIANT DL 180 G6 DE LA DIRECCIÓN TERRITORIAL DE ACUERDO A LO ESTABLECIDO EN LAS ESPECIFICACIONES TECNICAS Y CON UNA PERIDIOCIDAD MINIMO DE 2 VECES </t>
  </si>
  <si>
    <t>CARLOS ALFONSO GARCIA SIERRA</t>
  </si>
  <si>
    <t>VICTOR MANUEL RODRIGUEZ ROJAS</t>
  </si>
  <si>
    <t>DTAN -</t>
  </si>
  <si>
    <t>PRESTACION DE SERVICIOS TECNICOS Y DE APOYO A LA GESTION PARA IMPLEMENTACION DE LA ESTRATEGIA DE SISTEMAS SOSTENIBLES PARA LA CONSERVACION EN EL AREA DE INFLUENCIA DEL PARQUE NACIONAL NATURAL SERRANIA DE LOS YARIGUIES, ENMARCADO EN LOS LINEAMIENTOS DE PARQUES NACIONALES NATURALES DE COLOMBIA.</t>
  </si>
  <si>
    <t>JHON FREDDY BENAVIDES BARRAGAN</t>
  </si>
  <si>
    <t>HAROLD MORENO VALDERRAMA</t>
  </si>
  <si>
    <t xml:space="preserve">DTAN </t>
  </si>
  <si>
    <t>075</t>
  </si>
  <si>
    <t>PRESTACION DE SERVICIOS PARA LA IMPLEMENTACION DE LA LINEA ESTRATEGICA DE PREVENCION, CONTROL Y VIGILANCIA EN EL SECTOR LAGUNA GRANDE DE LA SIERRA DEL PARQUE NACIONAL NATURAL EL COCUY, QUE PERMITA CONTROLAR Y DISMINUIR LAS PRESIONES Y AMENAZAS POR LA ACTIVIDAD ECOTURISTICA</t>
  </si>
  <si>
    <t>PASTOR CORREA NUÑEZ</t>
  </si>
  <si>
    <t>ROBERTO ARIANO</t>
  </si>
  <si>
    <t>DTAN - MODIFICATORIO No. 001 DEL 17 DE NOVIEMBRE DE 2016. POR EL CUAL SE MODIFICA EL PLAZO DEL CONTRATO EN EL SENTIDO DE FIJARLO HASTA EL 30 DE NOVIEMBRE DE 2016 Y SU VALOR EN $12.447.600</t>
  </si>
  <si>
    <t>049</t>
  </si>
  <si>
    <t>PRESTACION DE SERVICIOS PARA LA IMPLEMENTACIÓN DE LA LINEA ESTRATEGICA DE PREVENCIÓN, CONTROL Y VIGILANCIA EN EL SECTOR RITACUBAS DEL PARQUE NACIONAL NATURAL EL COCUY, QUE PERMITA CONTROLAR Y DISMINUIR LAS PRESIONES Y AMENAZAS POR LA ACTIVIDAD ECOTURISTICA</t>
  </si>
  <si>
    <t>SECUNDINO MARIÑO BLANCO</t>
  </si>
  <si>
    <t>DTAN - MODIFICATORIO No. 001 DEL 17 DE NOVIEMBRE DE 2016. POR EL CUAL SE MODIFICA EL PLAZO DEL CONTRATO EN EL SENTIDO DE FIJARLO HASTA EL 30 DE NOVIEMBRE DE 2016 Y SU VALOR EN $13.033.900</t>
  </si>
  <si>
    <t>097</t>
  </si>
  <si>
    <t>PRESTACION DE SERVICIOS TECNICOS PARA REALIZAR LA RECOLECCIÓN DE LA INFORMACIÓN TOMADA EN LAS 9 ESTACIONES PLUVIOMETRICAS , UBICADAS EN EL AREA DE INFLUENCIA DEL PARQUE NACIONAL NATURAL SERRANIA DE LOS YARIGUIES, DE ACUERDO CON LAS PRIORIDADES ESTABLECIDAS EN EL PLAN ESTRATEGIDO DEL AREA PROTEGIDA</t>
  </si>
  <si>
    <t>ANA MARGARETH CASTRO MORALES</t>
  </si>
  <si>
    <t>081</t>
  </si>
  <si>
    <t>PRESTACIÓN DE SERVICIOS PROFESIONALES Y DE APOYO A LA GESTIÓN PARA EL DESARROLLO DE LAS ACTIVIDADES RELACIONADAS CON LA FASE DE IMPLEMENTACIÓN DE LOS MODELOS PRODUCTIVOS DE GANADERÍA SOSTENIBLE A LOS BENEFICIARIOS DEL PROYECTO “PLAN ARAUCA”, EN JURISDICCIÓN DEL MUNICIPIO DE TAME- ARAUCA ÁREA DE INFLUENCIA DEL PARQUE NACIONAL NATURAL EL COCUY.</t>
  </si>
  <si>
    <t>CARLOS GASCA CASTRO</t>
  </si>
  <si>
    <t>DTAN  -</t>
  </si>
  <si>
    <t>057</t>
  </si>
  <si>
    <t>PRESTACIÓN DE SERVICIOS PARA LA IMPLEMENTACIÓN DE LA LÍNEA ESTRATÉGICA DE PREVENCIÓN, CONTROL Y VIGILANCIA EN EL SECTOR LAGUNILLAS DEL PARQUE NACIONAL NATURAL EL COCUY, QUE PERMITA CONTROLAR Y DISMINUIR LAS PRESIONES Y AMENAZAS POR LA ACTIVIDAD ECOTURÍSTICA</t>
  </si>
  <si>
    <t>MARIO ALFREDO HERNANDEZ RINCON</t>
  </si>
  <si>
    <t>DTAN - MODIFICATORIO No. 001 DEL 17 DE NOVIEMBRE DE 2016. POR EL CUAL SE MODIFICA EL PLAZO DEL CONTRATO EN EL SENTIDO DE FIJARLO HASTA EL 30 DE NOVIEMBRE DE 2016 Y SU VALOR EN $12.808.400</t>
  </si>
  <si>
    <t>031</t>
  </si>
  <si>
    <t>PRESTACION DE SERVICIOS OPERATIVOS PARA APOYAR AL SFF IGUAQUE EN LA ACTIVIDAD DE ECOTURISMO EN EL MARCO EN EL MARCO DEL SUBPROGRAMA DE REGULACIÓN EN EL SFF IGUAQUE</t>
  </si>
  <si>
    <t>ANA YAQUELIN REINA RODRIGUEZ</t>
  </si>
  <si>
    <t>WILLIAM ALBERTO ZORRO MALDONADO</t>
  </si>
  <si>
    <t>DTAN - MODIFICATORIO No. 001 DEL 21 DE NOVIEMBRE DE 2016. POR EL CUAL SE MODIFICA EL PLAZO DEL CONTRATO EN EL SENTIDO DE FIJARLO HASTA EL 30 DE NOVIEMBRE DE 2016 Y SU VALOR EN $11.960.000</t>
  </si>
  <si>
    <t>069</t>
  </si>
  <si>
    <t>PRESTACIÓN DE SERVICIOS PARA LA IMPLEMENTACIÓN DE LA LÍNEA ESTRATÉGICA DE PREVENCIÓN, CONTROL Y VIGILANCIA EN EL SECTOR LAGUNA GRANDE DE LA SIERRA DEL  PARQUE NACIONAL NATURAL EL COCUY, QUE PERMITA CONTROLAR Y DISMINUIR LAS PRESIONES Y AMENAZAS POR LA ACTIVIDAD ECOTURÍSTICA</t>
  </si>
  <si>
    <t>MIGUEL ANGEL USSA IBAÑEZ</t>
  </si>
  <si>
    <t>DTAN - MODIFICATORIO No. 001 DEL 17 DE NOVIEMBRE DE 2016. POR EL CUAL SE MODIFICA EL PLAZO DEL CONTRATO EN EL SENTIDO DE FIJARLO HASTA EL 30 DE NOVIEMBRE DE 2016 Y SU VALOR EN $12.537.800</t>
  </si>
  <si>
    <t>090</t>
  </si>
  <si>
    <t>PRESTACIÓN DE SERVICIOS ASISTENCIALES Y DE APOYO A LA GESTIÓN PARA REALIZAR LABORES DE CONTROL Y VIGILANCIA, ACTIVIDADES DE EDUCACIÓN AMBIENTAL EN EL PARQUE NACIONAL NATURAL TAMÁ, ASÍ COMO APOYAR LAS ACTIVIDADES DE MONITOREO, SISTEMAS SOSTENIBLES PARA LA CONSERVACIÓN Y RESTAURACIÓN PREVISTAS PARA EL SECTOR CENTRO  DEL PARQUE EN EL MUNICIPIO DE TOLEDO, APORTANDO AL CUMPLIMIENTO DE LOS COM</t>
  </si>
  <si>
    <t>CARMEN YAMILE MARTÍNEZ SANTOS</t>
  </si>
  <si>
    <t>LIBARDO SUAREZ FONSECA</t>
  </si>
  <si>
    <t>077</t>
  </si>
  <si>
    <t>PRESTACION DE SERVICIOS PARA LA IMPLEMENTACIÓN DE LA LINEA ESTRATEGICA DE PREVENCIÓN, CONTROL Y VIGILANCIA EN EL SECTOR RITACUBAS DEL PARQUE NACIONAL NATURAL EL COCUY, QUE PERMITE CONTROLAR Y DISMINUIR LAS PRESIONES Y AMENAZAS POR LA ACTIVIDAD ECOTURISTICA</t>
  </si>
  <si>
    <t>HECTOR MUÑOZ BRAVO</t>
  </si>
  <si>
    <t>012</t>
  </si>
  <si>
    <t xml:space="preserve">COMPRA DE  BOLETERIA  PREPAGADA  DE COMBUSTIBLE EN EL MUNICIPIO DE  TIBU (NORTE SDE SANTANDER)  PARA  LOS VEHÍCULOS: CAMIONETA  CHEVROLET  DIMAX  DE  PLACAS  OSA 775 Y CAMIONETA  CHEVROLET  DIMAX  DE PLACA OKZ 216  ADSCCRITA AL PARQUE  CATATUMBO BARÍ </t>
  </si>
  <si>
    <t xml:space="preserve">BERNARDO BETACOURT OROZCO </t>
  </si>
  <si>
    <t>CESAR ALIRIO LEAL MOLINA</t>
  </si>
  <si>
    <t>DTAN - DADO EL RESULTADO DEL ANALISIS DE RIESGO NO SE HACE EXIGIBLE GARANTIAS</t>
  </si>
  <si>
    <t>PRESTACIÓN DE SERVICIOS PROFESIONALES Y DE APOYO A LA GESTIÓN PARA ADELANTAR, EFECTUAR Y ASESORAR A LA DIRECCIÓN TERRITORIAL ANDES NORORIENTALES EN EL REGISTRO, ANÁLISIS Y CONCILIACIÓN CONTABLE Y PRESUPUESTAL DE ACUERDO AL PLAN ÚNICO DE CUENTAS Y LOS REQUERIMIENTOS DE LAS ENTIDADES ESTATALES DE CONTROL Y VIGILANCIA</t>
  </si>
  <si>
    <t>MARTHA YANETH RODRIGUEZ OTERO</t>
  </si>
  <si>
    <t>PAOLA ANDREA  LOZANO SOLANO</t>
  </si>
  <si>
    <t>DTAN - MODIFIACIÓN, ADICIÓN No. 001 DEL 14 DE MARZO DE 2016. MODIFICACIÓN ADICIÓN No. 002 DEL 05 DE JULIO DE 2016. SE ADICIONA EL VALOR EN $293.333. MODIFICACIÓN ADICIÓN 003 DEL 01 DE AGOSTO DE 2016. MODIFICATORIO No. 004 DEL 29 DE NOVIEMBRE DE 2016. POR EL CUAL SE MODIFICA EL PLAZO DE EJECUCIÓN HASTA EL 30 DE NOVIEMBRE Y SE FIJA EL VALOR $46.547.666</t>
  </si>
  <si>
    <t>032</t>
  </si>
  <si>
    <t>PRESTACION DE SERVICIOS OPERATIVOS PARA APOYAR EN EL MARCO DEL SUBPROGRAMA DE REGULACION LA ACTIVIDAD DE ECOTURISMO EN EL SFF IGUAQUE</t>
  </si>
  <si>
    <t xml:space="preserve">NOHORA ESPERANZA CARDENAS </t>
  </si>
  <si>
    <t>DTAN -MODIFICATORIO No. 001 DEL 21 DE NOVIEMBRE DE 2016. POR EL CUAL SE MODIFICA EL PLAZO DEL CONTRATO EN EL SENTIDO DE FIJARLO HASTA EL 30 DE NOVIEMBRE DE 2016 Y SU VALOR EN $11.960.000</t>
  </si>
  <si>
    <t>046</t>
  </si>
  <si>
    <t>PRESTACION DE SERVICIOS PROFESIONALES PARA CONTINUAR EL DESARROLLO DE LA ESTRATEGIA DE INTERVENCIÓN INSTITUCIONAL FRENTE AL USO, OCUPACION Y TENENCIA EN EL PARQUE NACIONAL NATURAL TAMA EN LOS SECTORES NORTE, CENTRO Y SUR, DE LOS MUNICIPIOS DE TOLEDO Y HERRAN, ACORDE CON LA META 3.2.1.1 DEL SUBPROGRAMA DE SANEAMIENTO DEL PLAN DE ACCION INSTITUCIONAL</t>
  </si>
  <si>
    <t>YOLIMAR BASTOS DIAZ</t>
  </si>
  <si>
    <t xml:space="preserve">DTAN - </t>
  </si>
  <si>
    <t xml:space="preserve">REALIZAR MANTENIMIENTOS PREVENTIVOS Y/O CORRECTIVOS A LAS MOTOCICLETAS DE PLACAS (AJI 35C- JHC 88B) ADSCRITAS AL PARQUE NACIONAL NATURAL CATATUMBO BARÍ DE LA DIRECCION TERRITORIAL ANDES NORORIENTALES </t>
  </si>
  <si>
    <t>JACLYN MONSERRAT BENITEZ LUGO</t>
  </si>
  <si>
    <t>004</t>
  </si>
  <si>
    <t>CONTRATAR LA OBRA PUBLICA CONSISTENTE EN EL MANTENIMIENTO DE LA SEDE ADMINISTRATIVA DEL PARQUE NACIONAL NATURAL PISBA EN EL MUNICIPIO SOCHA Y LA CONSTRUCCION DE LA SEGUNDA ETAPA DE LA MISMA, SEGÚN LAS ESPECIFICACIONES TECNICAS REQUERIDAS</t>
  </si>
  <si>
    <t>GUILLERMO ARTURO CELIS COBOS</t>
  </si>
  <si>
    <t>HUGO FERNANDO BALLESTEROS</t>
  </si>
  <si>
    <t>SERVICIO DE MANTENIMIENTO Y RECARGA DE EXTINTORES QUE SE ENCUENTRAN UBICADOS EN LA SEDE ADMINISTRATIVA Y OPERATIVA DE LA DIRECCIÓN TERRITORIAL ANDES NORORIENTALES DE PARQUES NACIONALES NATURALES DE COLOMBIA, UBICADA EN LA CIUDAD DE BUCARAMANGA EN LA AVENIDA QUEBRADA SECA # 30-12 PISO 1.</t>
  </si>
  <si>
    <t>FREDDY HERNANDO CARRILLO LUNA</t>
  </si>
  <si>
    <t>RUTH MILADY MEJIA OLARTE</t>
  </si>
  <si>
    <t>DTAN</t>
  </si>
  <si>
    <t>002</t>
  </si>
  <si>
    <t>PRESTACIÓN DE SERVICIOS PROFESIONALES Y DE APOYO A LA GESTIÓN PARA LA  CONFORMACIÓN DEL SISTEMA DE INFORMACIÓN DE PARQUES NACIONALES E INFRAESTRUCTURA TECNOLÓGICA DE LAS ÁREAS PROTEGIDAS.</t>
  </si>
  <si>
    <t>DTAN -  ADICIÓN EL PLAZO Y VALOR DEL  24 DE OCTUBRE DE 2016</t>
  </si>
  <si>
    <t>022</t>
  </si>
  <si>
    <t>PRESTACION DE SERVICIOS PROFESIONALES Y DE APOYO A LA GESTION DE LAS AREAS PROTEGIDAS ADSCRITAS A LA DIRECCION TERRITORIAL ANDES NORORIENTALES DE PARQUES NACIONALES NATURALES DE COLOMBIA EN LA CONSOLIDACION DE INFORMACIÓN GEOGRAFICA, VERIFICACIÓN DE INFORMACION PREDIAL, CONSOLIDACION DE INFORMACIÓN</t>
  </si>
  <si>
    <t>WILMER EDUARDO JOYA BOHORQUEZ</t>
  </si>
  <si>
    <t>NANCY ESPERANZA RIVERA VEGA</t>
  </si>
  <si>
    <t>072</t>
  </si>
  <si>
    <t>PRESTACIÓN DE SERVICIOS PROFESIONALES DE APOYO A LA GESTIÓN A LA DTAN Y AL JEFE DEL PARQUE NACIONAL NATURAL SERRANÍA DE LOS YARIGUÍES, PARA LA COORDINACIÓN ADMINISTRATIVA Y FINANCIERA DE LOS PROCESOS DE PLANIFICACIÓN Y EJECUCIÓN REQUERIDOS EN LA IMPLEMENTACIÓN Y SEGUIMIENTO DEL PROYECTO: “RESTAURACIÓN ECOLÓGICA DE LOS SECTORES NORTE Y CENTRO-OCCIDENTE</t>
  </si>
  <si>
    <t>SANDRA MAYERLY OJEDA ROJAS</t>
  </si>
  <si>
    <t>084</t>
  </si>
  <si>
    <t>PRESTACION DE SERVICIOS PARA LA IMPLEMENTACIÓN DE LA LINEA ESTRATEGICA DE PREVENCIÓN, CONTROL Y VIGILANCIA EN EL SECTOR LAGUNILLAS DEL PARQUE NACIONAL NATURAL EL COCUY, QUE PERMITA CONTROLAR Y DISMINUIR LAS PRESIONES Y AMENAZAS POR LA ACTIVIDAD ECOTURISTICA</t>
  </si>
  <si>
    <t>DIONICIO MUÑOZ BRAVO</t>
  </si>
  <si>
    <t>DTAN - MODIFICATORIO No. 001 DEL 17 DE NOVIEMBRE DE 2016. POR EL CUAL SE MODIFICA EL PLAZO DEL CONTRATO EN EL SENTIDO DE FIJARLO HASTA EL 30 DE NOVIEMBRE DE 2016 Y SU VALOR EN $12.267.200</t>
  </si>
  <si>
    <t>PRESTACION DE SERVICIOS ASISTENCIALES Y DE APOYO A LA GESTION, PARA LA ADECUADA ATENCIÓN EN EL SERVICIO DE ASEO PARA LA SEDE EN EL COSTADO ORIENTAL TAME - ARAUCA DEL PARQUE NACIONAL NATURAL EL COCUY</t>
  </si>
  <si>
    <t>JENNIFER LORENA CEPEDA ALARCON</t>
  </si>
  <si>
    <t>PRESTACION DE SERVICIOS PROFESIONALES Y DE APOYO A LA GESTIÓN CON EL FIN DE APORTAR A LA CONSTRUCCIÓN DE UNA RUTA DE TRABAJO PARA AVANZAR EN LA RESOLUCIÓN DE LOS CONFLICTOS DE RECURSO HIDRICO EN LA CUENCA DEL RIO CANE A TRAVES DEL FORTALECIMIENTO DE LA GOBERNANZA PUBLICA DEL AGUA</t>
  </si>
  <si>
    <t>YAZMIN ROJAS LENIS</t>
  </si>
  <si>
    <t>PRESTACION DE SERVICIOS PROFESIONALES Y DE APOYO A LA GESTIÓN CON EL FIN DE ELABORAR UN DOCUMENTO QUE CONSOLIDE EL MARCO NORMATIVO NACIONAL REFERIDO A LA ORDENACIÓN Y REGLAMENTACIÓN DEL RECURSO HIDRICO QUE PERMITA EL FORTALECIMIENTO DE LA AUTORIDAD AMBIENTAL DEL SFF IGUAQUE</t>
  </si>
  <si>
    <t>KAROL KATHERINE BETANCOURT CRUZ</t>
  </si>
  <si>
    <t>PRESTACION DE SERVICIOS PROFESIONALES Y DE APOYO A LA GESTIÓN CON EL FIN DE DISEÑAR Y SOCIALIZAR UN PROCESO DE CUALIFICACIÓN AL EQUIPO DEL SFF IGUAQUE EN EL USO DE METODOLOGIAS Y TECNICAS DE MONITOREO DEL RECURSO HIDRICO</t>
  </si>
  <si>
    <t>GABRIEL PEREZ MURILLO</t>
  </si>
  <si>
    <t>132</t>
  </si>
  <si>
    <t>PRESTACIÓN DE SERVICIOS TECNICOS Y DE APOYO A LA GESTIÓN PARA ADELANTAR, TRAMITAR Y REGISTRAR LA EJECUCIÓN PRESUPUESTAL DE LA TERRITORIAL ANDES NORORIENTALES Y SUS AREAS PROTEGIDAS ADSCRITAS, EN LOS DIFERENTES APLICATIVOS Y SISTEMAS DE INFORMACIÓN, EN CUMPLIMIENTO DE LA META DE EMPODERAR AL SISTEMA DE PARQUES NACIONALES NATURALES A TRAVES DE COMPONENTES DE GESTIÓN QUE LE PERMITAN EL CUMP</t>
  </si>
  <si>
    <t>CARMEN HELENA SUÁREZ ALVARADO</t>
  </si>
  <si>
    <t>PAOLA ANDREA LOZANO SOLANO</t>
  </si>
  <si>
    <t>DTAN - VIGENCIA FUTURA</t>
  </si>
  <si>
    <t>133</t>
  </si>
  <si>
    <t>PRESTACIÓN DE SERVICIOS PROFESIONALES Y DE APOYO A LA GESTIÓN PARA ASESORAR LOS TEMAS CONTABLES EN LA DIRECCIÓN TERRITORIAL ANDES NORORIENTALES EN EL REGISTRO DE INFORMACIÓN EN EL APLICATIVO SIIF NACIÓN, Y ENTREGA DE LA INFORMACIÓN CONTABLE DE ACUERDO AL PLAN ÚNICO DE CUENTAS Y LOS REQUERIMIENTOS DE LAS ENTIDADES ESTATALES DE CONTROL Y VIGILANCIA, EN CUMPLIMIENTO DE LA META DE PROCESOS Y</t>
  </si>
  <si>
    <t>ARRENDAMIENTO DE UN BIEN INMUEBLE TIPO CASA DE HABITACIÓN EN EL MUNICIPIO DE EL COCUY (BOYACÁ), PARA EL FUNCIONAMIENTO DE LA SEDE ADMINISTRATIVA Y OPERATIVA COMO APOYO A LA GESTIÓN DEL PARQUE NACIONAL NATURAL EL COCUY.</t>
  </si>
  <si>
    <t>MARCO ANTONIO VELANDIA QUINTERO</t>
  </si>
  <si>
    <t>DTAN - MODIFICATORIO No. 001 DEL 13 DE OCTUBRE DE 2016. POR EL CUAL SE FIJA COMO FECHA DE TERMINACIÓN EL 30 DE NOVIEMBRE DE 2016 Y EL VALOR EN $11.640.725</t>
  </si>
  <si>
    <t>015</t>
  </si>
  <si>
    <t>ARRENDAMIENTO DE UN BIEN INMUEBLE LOTE TERRENO EN LA VEREDA EL TABOR EN EL MUNICIPIO DE GUICAN (BOYACÁ), PARA EL FUNCIONAMIENTO DE LA CABAÑA (RITACUBA) PUNTO DE CONTROL Y VIGILANCIA COMO APOYO A LA GESTION DEL PARQUE NACIONAL NATURAL EL COCUY</t>
  </si>
  <si>
    <t>JOSE JOAQUIN CRISTANCHO CUESTA</t>
  </si>
  <si>
    <t>DTAN - MODIFICATORIO No. 001 DEL 13 DE OCTUBRE DE 2016. POR EL CUAL SE FIJA COMO FECHA DE TERMINACIÓN EL 30 DE NOVIEMBRE DE 2016 Y EL VALOR EN $2.100.000</t>
  </si>
  <si>
    <t>REALIZAR EL MANTENIMIENTO PREVENTIVO Y CORRECTIVO A LA CAMIONETA CHEVROLET DIMAX OSA 775 ADSCRITA AL PARQUE NACIONAL NATURAL CATATUMBO BARÍ DE LA DIRECCION TERRITORIA ANDES NORORIENTALES</t>
  </si>
  <si>
    <t>CAMPESA SA</t>
  </si>
  <si>
    <t>020</t>
  </si>
  <si>
    <t>COMPRA  E INSTALACIÓN DE CUATRO (4) VALLAS INFORMATIVAS EN CADA UNO DE LOS PUNTOS ESTABLECIDOS EN LOS 52 KILÓMETROS DE LÍMITES EN EL MUNICIPIO DE CHISCAS, CONFORME A LAS ESPECIFICACIONES TÉCNICAS ESTABLECIDAS PARA EL PARQUE NACIONAL NATURAL EL COCUY.</t>
  </si>
  <si>
    <t>HEVER ANTONIO CARREÑO NAHAR</t>
  </si>
  <si>
    <t>COMPRA E INSTALACIÓN DE DIECINUEVE (19) VALLAS INFORMATIVAS, DEBIDAMENTE INSTALADAS EN CADA UNO DE LOS PUNTOS ESTABLECIDOS DE LOS SENDEROS, COMO HERRAMIENTAS PARA LA PLANIFICACIÓN Y EL ORDENAMIENTO DE LA ACTIVIDAD ECOTURÍSTICA, CONFORME A LAS ESPECIFICACIONES TÉCNICAS ESTABLECIDAS PARA EL PARQUE NACIONAL NATURAL EL COCUY.</t>
  </si>
  <si>
    <t>048</t>
  </si>
  <si>
    <t xml:space="preserve">PRESTACION DE SERVICIOS OPERATIVOS PARA LA IMPLEMENTACIÓN DE LA LINEA ESTRATEGICA DE PREVENCIÓN, CONTROL Y VIGILANCIA QUE PERMITA CONTROLAR Y DISMINUIR PRESIONES AMENAZADAS OCASIONADAS POR LA ACTIVIDAD ECOTURISTICA DESARROLLANDO ACCIONES DESDE LA SEDE OPERATIVA DEL PARQUE NACIONAL NATURAL EL COCUY EN LA SEDE DEL MUNICIPIO DE EL COCUY </t>
  </si>
  <si>
    <t>GERMAN DARIO CARDENAS NIÑO</t>
  </si>
  <si>
    <t>050</t>
  </si>
  <si>
    <t>PRESTACION DE SERVICIOS OPERATIVOS PARA LA IMPLEMENTACIÓN DE LA LINEA ESTRATEGICA DE PREVENCIÓN, CONTROL Y VIGILANCIA QUE PERMITA CONTROLAR Y DISMINUIR LAS PRESIONES Y AMENAZAS OCASIONADAS POR LA ACTIVIDAD ECOTURISTICA DESARROLLANDO ACCIONES DESDE LA SEDE OPERATIVA DEL PARQUE NACIONAL NATURAL EL COCUY EN LA SEDE DEL MUNICIPIO DE GUICAN</t>
  </si>
  <si>
    <t>FLOR ANGELA MUÑOZ BARRERA</t>
  </si>
  <si>
    <t>063</t>
  </si>
  <si>
    <t>PRESTACION DE SERVICIOS TECNICOS COMO APOYO AL PROGRAMA DE ORDENAMIENTO ECOTURISTICO QUE SE LLEVA A CABO EN EL COSTADO OCCIDENTAL DEL AREA PROTEGIDA EN EL SECTOR LA SIERRA DEL PARQUE NACIONAL NATURAL EL COCUY</t>
  </si>
  <si>
    <t>WILLIAM ALBERTO ALBARRACIN LOPEZ</t>
  </si>
  <si>
    <t>DTAN - MODIFICATORIO No. 001 DEL 17 DE NOVIEMBRE DE 2016. POR EL CUAL SE MODIFICA EL PLAZO DEL CONTRATO EN EL SENTIDO DE FIJARLO HASTA EL 30 DE NOVIEMBRE DE 2016 Y SU VALOR EN $18.744.000</t>
  </si>
  <si>
    <t>071</t>
  </si>
  <si>
    <t xml:space="preserve"> PRESTACIÓN DE SERVICIOS PROFESIONALES Y DE APOYO A LA GESTIÓN EN LOS TRÁMITES Y ACTIVIDADES DE CARÁCTER TÉCNICO EN EL MARCO DE LA ESTRATEGIA DE USO, OCUPACIÓN Y TENENCIA QUE ADELANTA LA ENTIDAD PARA LA GENERACIÓN DE INFORMACIÓN TOPOGRÁFICA Y CARTOGRÁFICA ACTUALIZADA DE LOS PREDIOS QUE SE ENCUENTREN UBICADOS AL INTERIOR DEL PARQUE NACIONAL</t>
  </si>
  <si>
    <t>TREISY ALEXANDRA LIZARAZO ROMERO</t>
  </si>
  <si>
    <t>078</t>
  </si>
  <si>
    <t>PRESTACION DE SERVICIOS TECNICOS Y DE APOYO A LA GESTION EN ACTIVIDADES QUE APORTEN AL ORDENAMIENTO DEL RECURSO HIDRICO AL INTERIOR DEL SFF IGUAQUE Y SU ZONA DE INFLUENCIA EN EL MARCO DEL SUBPROGRAMA REGULACIÓN</t>
  </si>
  <si>
    <t>WILLIAM YESID BELLO PARRA</t>
  </si>
  <si>
    <t>082</t>
  </si>
  <si>
    <t>PRESTACION DE SERVICIOS TECNICOS ADMINISTRATIVOS Y DE APOYO A LA GESTION DEL SFF IGUAQUE, POR MEDIO DE LA IMPLEMENTACION DE LOS PROCEDIMIENTOS ADMINISTRATIVOS ESTABLECIDOS POR PARQUES NACIONALES, NECESARIOS PARA DAR CUMPLIMIENTO AL POA 2016</t>
  </si>
  <si>
    <t>ANA JACKELINE MUÑOZ PUENTES</t>
  </si>
  <si>
    <t>083</t>
  </si>
  <si>
    <t>PRESTACION DE SERVICIOS ASISTENCIALES Y DE APOYO A LA GESTION, PARA ADELANTAR ACCIONES QUE PERMITAN EL DESARROLLO DE LINEAS ESTRATEGICAS INSTITUCIONALES TALES COMO USO, TENENCIA Y OCUPACIÓN EN LAS AREAS DEL SPNN, RESTAURACIÓN ECOLOGICA, SANEAMIENTO, PREVENCIÓN, VIGILANCIA Y CONTROL, MONITERO Y EDUCACIÓN AMBIENTAL, PARA EL COSTADO OCCIDENTAL DEL PARQUE, EN EL MUNICIPIO DE CHISCAS (BOYAC</t>
  </si>
  <si>
    <t xml:space="preserve">VICENTE MOLINA SUESCUN </t>
  </si>
  <si>
    <t>086</t>
  </si>
  <si>
    <t>PRESTACION DE SERVICIOS OPERATIVOS PARA APOYAR EN LA ACTIVIDAD DE PRVENCIÓN, CONTROL Y VIGILANCIA EN LOS DIFERENTES SECTORES VILLA DE LEYVA CENTRO, SAN MARCOS, ROBLE Y LOS ASIGNADOS POR EL JEFE DEL AREA, EN EL MARCO DEL SUBPROGRAMA REGULACIÓN</t>
  </si>
  <si>
    <t>ALVARO RAUL PINEDA SAENZ</t>
  </si>
  <si>
    <t>DTAN - MODIFICATORIO No. 001 DEL 21 DE NOVIEMBRE DE 2016. POR EL CUAL SE MODIFICA EL PLAZO DEL CONTRATO EN EL SENTIDO DE FIJARLO HASTA EL 30 DE NOVIEMBRE DE 2016 Y SU VALOR EN $10.760.000</t>
  </si>
  <si>
    <t>092</t>
  </si>
  <si>
    <t>PRESTACIÓN DE SERVICIOS ASISTENCIALES Y DE APOYO A LA GESTIÓN, PARA ADELANTAR ACCIONES PARA ORDENAR USOS, ACTIVIDADES Y OCUPACIÓN EN LAS ÁREAS DEL PARQUE NACIONAL NATURAL EL COCUY, INCORPORANDO A COLONOS, CAMPESINOS Y PROPIETARIOS A TRAVÉS DE PROCESOS DE RESTAURACIÓN ECOLÓGICA, SANEAMIENTO EN COORDINACIÓN CON LAS AUTORIDADES COMPETENTES, CONTROL Y VIGILANCIA, MONITOREO Y EDUCACIÓN AMBIEN</t>
  </si>
  <si>
    <t>NELSON LOPEZ CORREA</t>
  </si>
  <si>
    <t>DTAN - MODIFICATORIO No. 001 DEL 17 DE NOVIEMBRE DE 2016. POR EL CUAL SE MODIFICA EL PLAZO DEL CONTRATO EN EL SENTIDO DE FIJARLO HASTA EL 30 DE NOVIEMBRE DE 2016 Y SU VALOR EN $9.200.400</t>
  </si>
  <si>
    <t>PRESTACION DE SERVICIOS ASISTENCIALES Y DE APOYO A LA GESTION, PARA LA ADECUADA ATENCIÓN EN EL SERVICIO DE ASEO PARA LA SEDE EN EL COSTADO OCCIDENTAL EL COCUY - BOYACA DEL PARQUE NACIONAL NATURAL EL COCUY</t>
  </si>
  <si>
    <t>MARIA PUENTES RAMIREZ</t>
  </si>
  <si>
    <t>”PRESTACIÓN DE SERVICIOS OPERATIVOS PARA APOYAR EN LA ACTIVIDAD DE PREVENCIÓN, CONTROL Y VIGILANCIA EN EL SFF IGUAQUE – SECTOR TOBAQUIRA – CERRO SAN MARCOS – LA HONDURA Y ZONA AMORTIGUAD ORA, EN EL MARCO DE LAS ACCIONES DE PREVENCIÓN DEL RIESGO DE OCURRENCIA DE INCENDIOS FORESTALES POR TEMPORADA SECA</t>
  </si>
  <si>
    <t>YEFFER RANGEL LUIS RUBIO</t>
  </si>
  <si>
    <t>DTAN - MODIFICATORIO No. 001 DEL 29 DE NOVIEMBRE DE 2016. POR EL CUAL SE MODIFICA EL PLAZO DEL CONTRATO EN EL SENTIDO DE FIJARLO HASTA EL 30 DE NOVIEMBRE DE 2016 Y SU VALOR EN $2.6000.000</t>
  </si>
  <si>
    <t>PRESTACIÓN DE SERVICIOS PROFESIONALES PARA APOYAR TÉCNICA Y ADMINISTRATIVAMENTE LA IMPLEMENTACIÓN DEL PROYECTO DE RESTAURACIÓN ECOLÓGICA EN EL MARCO DEL CONVENIO NO. 5212082 DE 2013 SUSCRITO ENTRE PATRIMONIO NATURAL FONDO PARA LA BIODIVERSIDAD Y ÁREAS PROTEGIDAS Y ECOPETROL S.A., PARA EL ÁREA NATURAL ÚNICA LOS ESTORAQUES</t>
  </si>
  <si>
    <t>ANGELICA MARIA COGOLLO CALDERON</t>
  </si>
  <si>
    <t>LUIS HERNANDO MENESES MORENO</t>
  </si>
  <si>
    <t>127</t>
  </si>
  <si>
    <t>PRESTACION DE SERVICIOS DE FUMIGACIÓN, DESINFECCION Y CONTROL DE PLAGAS TRANSMISORAS DE ENFERMEDADES, EN LA SEDE ADMINISTRATIVA Y OPERATIVA DE LA DIRECCION TERRITORIAL ANDES NORORIENTALES DE PARQUES NACIONALES NATURALES DE COLOMBIA, UBICADA EN BUCARAMANGA, AVENIDA QUEBRADA SECA No. 30-12, PISO 1, DE ACUERDO A LAS ESPECIFICACIONES TECNICAS</t>
  </si>
  <si>
    <t>PRESTACIÓN DE SERVICIOS PARA LA COORDINACIÓN, APOYO EN LA SUPERVISIÓN Y MONITOREO DE LOS PROYECTOS DERESTAURACIÓN ECOLÓGICA QUE SE IMPLEMENTEN EN EL ÁREA PROTEGIDA POR PARTE DE LOS EJECUTORES DE CONVENIOS Y CONTRATOS ASOCIADOS A LOS MISMOS, ENMARCADO EN LOS LINEAMIENTOS DE PARQUES NACIONALES NATURALES DE COLOMBIA Y EN EL PROGRAMA DE RESTAURACIÓN ECOLÓGICA DEFINID</t>
  </si>
  <si>
    <t>RAUL ORTIZ HERRERA</t>
  </si>
  <si>
    <t>HENRY PINZON BENAVIDES</t>
  </si>
  <si>
    <t>RECONSTRUCCIÓN DEL ANDÉN Y EL MEJORAMIENTO DEL GARAJE DE LA SEDE ADMINISTRATIVA DEL PARQUE NACIONAL NATURAL CATATUMBO BARÍ EN EL MUNICIPIO DE TIBÚ, DEPARTAMENTO NORTE DE SANTANDER</t>
  </si>
  <si>
    <t>VICTOR NOE VARGAS ACEVEDO</t>
  </si>
  <si>
    <t>056</t>
  </si>
  <si>
    <t>PRESTACIÓN DE SERVICIOS PROFESIONALES Y DE APOYO A LA GESTIÓN PARA IMPLEMENTAR Y DESARROLLAR EL PROGRAMA DE RIESGO PSICOSOCIAL EN LA DIRECCIÓN TERRITORIAL Y SUS ÁREAS PROTEGIDAS ADSCRITAS, ASÍ COMO LAS DIFERENTES LABORES QUE SE DESARROLLAN EN EL GRUPO DE GESTIÓN HUMANA DE LA DTAN RELACIONADAS CON LA IMPLEMENTACIÓN DEL PLAN DE BIENESTAR DE LA ENTIDAD”.</t>
  </si>
  <si>
    <t>ZAYRA YOLIMA DUARTE BALLESTEROS</t>
  </si>
  <si>
    <t>068</t>
  </si>
  <si>
    <t>PRESTACIÓN DE SERVICIOS TÉCNICOS PARA EL APOYO AL SFF IGUAQUE EN LA IMPLEMENTACIÓN DEL SUBPROGRAMA DE REGULACIÓN A TRAVÉS DE ACCIONES QUE PERMITAN LA REGULACIÓN DEL USO PÚBLICO DE LOS RECURSOS NATURALES  AL INTERIOR Y EN LA ZONA DE INFLUENCIA DEL SANTUARIO DE FAUNA Y FLORA IGUAQUE.</t>
  </si>
  <si>
    <t>WILLIAM YESID BELLO ALFONSO</t>
  </si>
  <si>
    <t>WILLIAM ALBERTO ZORRO</t>
  </si>
  <si>
    <t>DTAN - SE  MODIFICA, PRORROGA Y ADICIONA A TRAVES DE ACTA DEL 15 DE DICIEMBRE DE 2015 EN VIRTUD DE LA VIGENCIA FUTURA 2015-2016</t>
  </si>
  <si>
    <t>PRESTACION DE SERVICIOS OPERATIVOS PARA REALIZAR ACTIVIDADES DE PREVENCION, CONTROL Y VIGILANCIA EN LOS MUNICIPIOS DE CHIQUIZA, ARCABUCO Y VILLA DE LEYVA JURISDICCION DEL SFF IGUAQUE, EN EL MARCO DEL SUBPROGRAMA REGULACION</t>
  </si>
  <si>
    <t>HENRY GIOVANNI GUEVARA</t>
  </si>
  <si>
    <t>DTAN- LA DTAN NO SOLICITÓ GARANTIAS DADO QUE EL ANALISIS DE EXIGIBILIDAD ARROJO UN RIESGO BAO. CORRESPONDE A VIGENCIA FUTURA 2015-2016</t>
  </si>
  <si>
    <t>PRESTACION DE SERVICIOS OPERATIVOS ASISTENCIALES DE APOYO A LA GESTION PARA EL DESARROLLO DE LA ESTRATEGIA DE USO, OCUPACIÓN Y TENENCIA, SUBPROGRAMA REGULACIÓN (PREVENCIÓN, CONTROL Y VIGILANCIA) EN EL AREA PROTEGIDA EN SU ZONA CON FUNCIÓN AMORTIGUADORA, EN EL MUNICIPIO DE SANTA HELENA DEL OPON, SEGÚN LAS METAS DEL POA 2016</t>
  </si>
  <si>
    <t>CLODOMIRO MURCIA NIEVES</t>
  </si>
  <si>
    <t>DTAN - ACTA DE TERMINACIÓN ANTICIPADA DEL 09 DE DICIEMBRE DE 2016</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</si>
  <si>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ADMINISTATIVA DEL MUNICIPIO EL COCUY COSTADO OCCIDENTAL</t>
  </si>
  <si>
    <t>JOSE LIBARDO CARREÑO NUÑEZ</t>
  </si>
  <si>
    <t>SUMINISTRO DE SERVICIOS DE APOYO LOGÍSTICO (REFRIGERIOS, ALMUERZOS Y SALÓN DE CONFERENCIAS) PARA LA REALIZACIÓN DE UN (1) COMITÉ TÉCNICO SIRAP DURANTE DOS (2) DÍAS EN EL MUNICIPIO DE BUCARAMANGA, DEPARTAMENTO DE SANTANDER, PARA LOS REPRESENTANTES DE LAS OCHO (8) AUTORIDADES AMBIENTALES DE INFLUENCIA EN LA DIRECCIÓN TERRITORIAL ANDES NORORIENTALES CON LA PARTICIPACIÓN DE FUNCIONARIOS Y CO</t>
  </si>
  <si>
    <t>FAPROCOL SAS</t>
  </si>
  <si>
    <t>061</t>
  </si>
  <si>
    <t>PRESTACION DE SERVICIOS TECNICOS PARA REALIZAR LA RECOLECCION DE LA INFORMACION TOMADA EN LAS 9 ESTACIONES PLUVIOMETRICAS, UBICADAS EN EL ÁREA DE INFLUENCIA DEL PARQUE NACIONAL NATURAL SERRANÍA DE LOS YARIGUIES, DE ACUERDO CON LAS PRIORIDADES ESTABLECIDAS EN EL PLAN ESTRATEGICO DEL ÁREA PROTEGIDA</t>
  </si>
  <si>
    <t>LEYDI MILENA SANCHEZ CALDERON</t>
  </si>
  <si>
    <t>009</t>
  </si>
  <si>
    <t xml:space="preserve">CONTRATAR EL MANTENIMIENTO PREVENTIVO Y CORRECTIVO DE LAS SIGUIENTES MOTOS: AMX21 - AMX22 - AMX23 - MNW94 -  AJI08C - AJI09C - AJI10C - AJI11C - AJI13C - AJI17C - AJI18C - AJI22C ASIGNADAS AL SANTUARIO DE FAUNA Y FLORA IGUAQUE. </t>
  </si>
  <si>
    <t>MECANICAST SAS</t>
  </si>
  <si>
    <t>CONTRATAR EL MANTENIMIENTO, RECARGA E INSTALACION DE LOS EXTINTORES DEL SANTUARIO DE FLORA Y FAUNA IGUAQUE</t>
  </si>
  <si>
    <t>JAVIER ALEXANDER ZORRO AMAYA</t>
  </si>
  <si>
    <t>PRESTACIÓN DE SERVICIOS DE APOYO LOGÍSTICO POR 5 DÍAS, PARA REALIZAR EL TALLER DE MODELOS CONCEPTUALES EN LA TOMA DE DECISIONES PARA EL MANEJO DE AP DE LA DTAN, EN LA CIUDAD DE BUCARAMANGA, DEPARTAMENTO DE SANTANDER, DESTINADO A FORTALECER LOS ENFOQUES CONCEPTUALES Y METODOLÓGICOS DE LOS EQUIPOS DE LAS AP DE LA DTAN.</t>
  </si>
  <si>
    <t>PRESTACION DE SERVICIOS OPERATIVOS PARA APOYAR EN LA ACTIVIDAD DE PREVENCIÓN, CONTROL Y VIGILANCIA EN EL SECTOR DE LA CUENCIA MEDIA DEL RIO CANÉ IGUAQUE DEL SFF IGUAQUE, EN EL MARCO DEL SUBPROGRAMA REGULACIÓN</t>
  </si>
  <si>
    <t>YIMY ALEJANDRO LOPEZ LOPEZ</t>
  </si>
  <si>
    <t>DTAN - SE   PRORROGA Y ADICIONA A TRAVES DE ACTA DEL 15 DE DICIEMBRE DE 2015 EN VIRTUD DE LA VIGENCIA FUTURA 2015-2016</t>
  </si>
  <si>
    <t>023</t>
  </si>
  <si>
    <t xml:space="preserve">PRESTACION DE SERVICIOS ASISTENCIALES Y DE APOYO A LA GESTION PARA LAS LABORES ADMINISTRATIVAS DEL PNN PISBA QUE PERMITA CONTINUAR CON EL MEJORAMIENTO ADMINISTRATIVO DEL AREA PROTEGIDA , PARA QUE LOS PROCESOS Y RECURSOS INSTITUCIONALES ESTEN STANDARIZADOS Y OPTIMIZADOS </t>
  </si>
  <si>
    <t>NANCY JAEL ABRIL JOYA</t>
  </si>
  <si>
    <t>ADRIANA PINILLA GUZMAN</t>
  </si>
  <si>
    <t>DTAN - ADICIONADO EN PLAZO Y VALOR EL 26 DE SEPTIEMBRE DE 2014</t>
  </si>
  <si>
    <t>091</t>
  </si>
  <si>
    <t>PRESTACIÓN DE SERVICIOS  DE APOYO A LA GESTIÓN  PARA  HACER EFECTIVO EL  RELACIONAMIENTO CON LAS COMUNIDADES Y AUTORIDADES INDÍGENAS COMO TAMBIÉN PARA APOYAR  LAS ACTIVIDADES RELACIONADAS CON EL PROGRAMA DE PREVENCIÓN, CONTROL Y VIGILANCIA, EDUCACIÓN AMBIENTAL, MONITOREO, SISTEMAS SOSTENIBLES PARA LA CONSERVACIÓN, RESTAURACIÓN, USO Y OCUPACIÓN, EN LAS COMUNIDADES DE ASAGBARINCAYRA, SHUBA</t>
  </si>
  <si>
    <t>ONAN DORA BAUTISTA</t>
  </si>
  <si>
    <t>PRESTACIÓN DE SERVICIOS PROFESIONALES PARA ADELANTAR  PROCESOS DE CONCERTACIÓN Y SOCIALIZACIÓN CON LAS COMUNIDADES DE LA ZONA DE INFLUENCIA DEL SFF IGUAQUE, EN EL MARCO DE LOS PROGRAMAS DE REGLAMENTACIÓN DE LA CUENCA DEL RÍO CANE, SFF IGUAQUE</t>
  </si>
  <si>
    <t>OSCAR FERNANDO GAITAN GALVIS</t>
  </si>
  <si>
    <t>093</t>
  </si>
  <si>
    <t>PRESTACIÓN DE SERVICIOS DE APOYO A LA GESTIÓN PARA  HACER EFECTIVO EL  RELACIONAMIENTO CON LAS COMUNIDADES Y AUTORIDADES INDÍGENAS DEL RESGUARDO CATALAURA LA GABARRA EN EL MARCO DE LA PROTOCOLIZACIÓN DE LA CONSULTA PREVIA PARA LA ADOPCIÓN E IMPLEMENTACIÓN DEL PLAN DE MANEJO DEL PARQUE NACIONAL NATURAL CATATUMBO BARÍ, PARA APOYAR  LAS ACTIVIDADES RELACIONADAS CON EL PROGRAMA DE PREVENCIÓN</t>
  </si>
  <si>
    <t>BELISARIO ACHORA TOCHIARA</t>
  </si>
  <si>
    <t>095</t>
  </si>
  <si>
    <t>SORANGELA DORA CEBRA</t>
  </si>
  <si>
    <t>096</t>
  </si>
  <si>
    <t>PRESTACIÓN DE SERVICIOS PROFESIONALES PARA LIDERAR LA CONSOLIDACIÓN DE INFORMACIÓN RELACIONADA CON LAS CARACTERIZACIONES USO, OCUPACIÓN  Y TENENCIA, ADEMÁS DEL APOYO A LA IMPLEMENTACIÓN DE ACCIONES ORIENTADAS A (MONITOREO, CONTROL Y VIGILANCIA, RESTAURACIÓN)EN LA DTAN, MEDIANTE LA ORIENTACIÓN , ORGANIZACIÓN  REVISIÓN Y CALIDAD DE LOS DATOS DE  LA  INFORMACIÓN Y  REALIZAR ANÁLISIS DE INFO</t>
  </si>
  <si>
    <t>FABIO ANDRES JARAMILLO PUENTES</t>
  </si>
  <si>
    <t>NANCY ESPERANZA RIVERA</t>
  </si>
  <si>
    <t>PRESTACIÓN DE SERVICIOS DE APOYO A LA GESTIÓN PARA  HACER EFECTIVO EL  RELACIONAMIENTO CON LAS COMUNIDADES Y AUTORIDADES INDÍGENAS DEL RESGUARDO MOTILÓN BARÍ EN EL MARCO DE LA PROTOCOLIZACIÓN DE LA CONSULTA PREVIA PARA LA ADOPCIÓN E IMPLEMENTACIÓN DEL PLAN DE MANEJO DEL PARQUE NACIONAL NATURAL CATATUMBO BARÍ, PARA APOYAR LAS ACTIVIDADES RELACIONADAS CON EL PROGRAMA DE PREVENCIÓN, CONTROL</t>
  </si>
  <si>
    <t>YONY OIBARA ARIROBARA ABROBIRA</t>
  </si>
  <si>
    <t>098</t>
  </si>
  <si>
    <t>PRESTACIÓN DE SERVICIOS PROFESIONALES PARA  CAPTURA Y MANEJO DE INFORMACIÓN GEOGRÁFICA Y LA IMPLEMENTACIÓN DE HERRAMIENTAS PARA LA ORGANIZACIÓN DE LA INFORMACIÓN GENERADA EN EL DESARROLLO DE LOS PROCESOS DE CONTROL Y VIGILANCIA, RESTAURACIÓN, RECURSO HÍDRICO, INVESTIGACIÓN Y MONITOREO Y SIRAP, LLEVADOS A CABO EN LAS ÁREAS PROTEGIDAS ADSCRITAS A LA DIRECCIÓN TERRITORIAL ANDES NORORIENTALE</t>
  </si>
  <si>
    <t>OSCAR ALEJANDRO MORALES FAJARDO</t>
  </si>
  <si>
    <t>099</t>
  </si>
  <si>
    <t>ACHICHIRA CUGDUSER AYERASHIMANA</t>
  </si>
  <si>
    <t>PRESTACIÓN DE SERVICIOS Y DE APOYO A LA GESTIÓN PARA LA IMPLEMENTACIÓN DE LA LÍNEA ESTRATÉGICA DE PREVENCIÓN, CONTROL Y VIGILANCIA QUE PERMITA CONTROLAR, DISMINUIR PRESIONES Y AMENAZAS OCASIONADAS POR LA ACTIVIDAD ECOTURÍSTICA DESARROLLANDO ACCIONES DESDE LA SEDE ADMINISTRATIVA DEL PARQUE NACIONAL NATURAL EL COCUY EN EL MUNICIPIO DE EL COCUY.</t>
  </si>
  <si>
    <t>OCTAVIO SEGUNDO ERASO PAGUAY</t>
  </si>
  <si>
    <t>PRESTACIÓN DE SERVICIOS Y DE APOYO A LA GESTIÓN PARA LA IMPLEMENTACIÓN DE LA LÍNEA ESTRATÉGICA DE PREVENCIÓN, CONTROL Y VIGILANCIA QUE PERMITA CONTROLAR, DISMINUIR PRESIONES Y AMENAZAS OCASIONADAS POR LA ACTIVIDAD ECOTURÍSTICA DESARROLLANDO ACCIONES DESDE LA SEDE OPERATIVA DEL PARQUE NACIONAL NATURAL EL COCUY EN EL MUNICIPIO DE GÜICAN.</t>
  </si>
  <si>
    <t>PRESTACIÓN DE SERVICIOS  DE APOYO A LA GESTIÓN  PARA  HACER EFECTIVO EL  RELACIONAMIENTO CON LAS COMUNIDADES Y AUTORIDADES INDÍGENAS COMO TAMBIÉN PARA APOYAR  LAS ACTIVIDADES RELACIONADAS CON EL PROGRAMA DE PREVENCIÓN, CONTROL Y VIGILANCIA, EDUCACIÓN AMBIENTAL, MONITOREO, SISTEMAS SOSTENIBLES PARA LA CONSERVACIÓN, RESTAURACIÓN, USO Y OCUPACIÓN, EN LAS COMUNIDADES DE PATHUINA, BRUBUCANIA,</t>
  </si>
  <si>
    <t>DAVID DORA CEBRA</t>
  </si>
  <si>
    <t>PRESTACIÓN DE SERVICIOS TÉCNICOS Y DE  APOYO AL SEGUIMIENTO Y CONTROL  DEL COMPONENTE TÉCNICO-CIENTÍFICO DE GESTIÓN DE UN (1) VIVERO PERMANENTES Y  2 VIVEROS   TEMPORALES DEL PROYECTO DE RESTAURACIÓN ECOLÓGICA DEL PARQUE NACIONAL NATURAL SERRANÍA DE LOS YARIGUIES EN EL SECTOR DE  SAN VICENTE DE CHUCURI, Y LA VERIFICACIÓN DEL CUMPLIMIENTO DE LAS OBLIGACIONES DERIVADAS DE LOS CONTRATOS Y C</t>
  </si>
  <si>
    <t>ARMANDO SANTAMARIA ROJAS</t>
  </si>
  <si>
    <t>PRESTACIÓN DE SERVICIOS DE APOYO A LA GESTIÓN PARA REALIZAR ACTIVIDADES EN EL MARCO DE LA LÍNEA DE PREVENCIÓN, CONTROL Y VIGILANCIA EN EL COSTADO ORIENTAL PNN EL COCUY, MUNICIPIO DE LA SALINA CASANARE; APOYAR LAS ACTIVIDADES DE LÍNEA ESTRATÉGICA DE USO, OCUPACIÓN Y TENENCIA- UOT EN EL PNN EL COCUY, EN CONCORDANCIA CON LOS LINEAMIENTOS INSTITUCIONALES Y LAS METAS DEL PLAN ACCIÓN INSTITUCI</t>
  </si>
  <si>
    <t>FELIX ALBEIRO ROJAS RODRIGUEZ</t>
  </si>
  <si>
    <t>PRESTACIÓN DE SERVICIOS PROFESIONALES EN EL MARCO DE LA IMPLEMENTACIÓN DEL PLAN DE MANEJO DEL PARQUE NACIONAL NATURAL CATATUMBO BARÍ; ORIENTANDO Y DESARROLLANDO LAS ACCIONES DE LA ESTRATEGIA DE SISTEMAS TRADICIONALES SOSTENIBLES PARA LA CONSERVACIÓN EN LA ZONA TRASLAPADA CON LOS RESGUARDO INDÍGENAS Y SISTEMAS SOSTENIBLES  CON CAMPESINOS  EN EL ÁREA CON FUNCIÓN AMORTIGUADORA</t>
  </si>
  <si>
    <t>JORGE PEÑUELA GOMEZ</t>
  </si>
  <si>
    <t>PRESTACIÓN DE SERVICIOS Y DE APOYO A LA GESTIÓN PARA REALIZAR ACTIVIDADES RELACIONADAS CON LA RESTAURACIÓN DE ECOSISTEMAS ESTRATÉGICOS Y EL PLAN DE PREVENCIÓN, VIGILANCIA Y CONTROL; ORIENTADAS A PREVENIR Y MITIGAR PRESIONES QUE PUEDAN AFECTAR NEGATIVAMENTE LOS ELEMENTOS NATURALES QUE CARACTERIZAN EL PARQUE NACIONAL NATURAL PISBA Y COMO CONTRIBUCIÓN A LA CONTRAPARTIDA DEL PROYECTO KFW.</t>
  </si>
  <si>
    <t>EVER HERNANDO CASTRO RODRIGUEZ</t>
  </si>
  <si>
    <t>PRESTACIÓN DE SERVICIOS  DE APOYO  A LA GESTIÓN  EN LA REGULACIÓN  DEL ÁREA PROTEGIDA DESARROLLANDO ACTIVIDADES DE CONTROL Y VIGILANCIA EN LOS SECTORES DE TOBAQUIRA, CERRÓ SAN MARCOS Y LA HONDURA; Y ACTIVIDADES DE  PREVENCIÓN EN LA  ZONA DE INFLUENCIA.</t>
  </si>
  <si>
    <t xml:space="preserve">PRESTACIÓN DE SERVICIOS  DE APOYO  A LA GESTIÓN  EN EL ÁREA PROTEGIDA DESARROLLANDO ACTIVIDADES DE CONTROL Y VIGILANCIA EN LOS SECTORES EL SANTO, LLANO GRANDE, CERRÓ SAN MARCOS, Y ACTIVIDADES DE  PREVENCIÓN EN LA  ZONA DE INFLUENCIA. </t>
  </si>
  <si>
    <t>MAURO ENRIQUE SUAREZ ESPITIA</t>
  </si>
  <si>
    <t>PRESTACIÓN DE SERVICIOS PROFESIONALES PARA LA IMPLEMENTACIÓN DEL PLAN DE MANEJO DEL PARQUE NACIONAL NATURAL CATATUMBO BARÍ, QUIEN DEBE GENERAR ESPACIOS DE RELACIONAMIENTO  CON LAS COMUNIDADES INDÍGENAS Y CAMPESINAS QUE SE ENCUENTRAN  TANTO EN EL  ÁREA PROTEGIDA COMO EN EL ÁREA CON FUNCIÓN AMORTIGUADORA, FORTALECIENDO Y DESARROLLANDO LAS LÍNEAS ESTRATÉGICAS  DEL PLAN DE MANEJO EN: EDUCACI</t>
  </si>
  <si>
    <t>HECTOR ESAU VALDERRAMA HERNANDEZ</t>
  </si>
  <si>
    <t>PRESTACIÓN DE SERVICIOS DE APOYO A LA GESTIÓN PARA LA PARTE OPERATIVA Y LOGÍSTICA EN LAS ACTIVIDADES, COMITÉS LOCALES Y DEMÁS EVENTOS QUE SE REALICEN EN LA SEDE ADMINISTRATIVA MUNICIPIO DE EL COCUY – BOYACÁ DEL PARQUE NACIONAL NATURAL EL COCUY.</t>
  </si>
  <si>
    <t xml:space="preserve">PRESTACIÓN DE SERVICIOS TÉCNICOS Y DE APOYO A LA GESTIÓN, PARA ADELANTAR PROCESOS DE RELACIONAMIENTO Y SENSIBILIZACIÓN CON COMUNIDADES LOCALES Y ACTORES INSTITUCIONALES, EN EL MARCO DE LA IMPLEMENTACIÓN AL PROGRAMA DE ORDENAMIENTO ECOTURÍSTICO QUE SE LLEVA A CABO EN EL COSTADO OCCIDENTAL DEL ÁREA PROTEGIDA EN EL SECTOR LA SIERRA DEL PARQUE NACIONAL NATURAL EL COCUY Y COMO CONTRIBUCIÓN A </t>
  </si>
  <si>
    <t>LUISA FERNANDA RUIZ GARCIA</t>
  </si>
  <si>
    <t>PRESTACIÓN DE SERVICIOS PROFESIONALES PARA ORIENTAR TÉCNICAMENTE E IMPLEMENTAR ACCIONES EN EL MARCO DEL PROCESO DE REGLAMENTACIÓN DE LA CUENCA CANE -  IGUAQUE, CONVENIO INTERADMINISTRATIVO 015 DE 2016</t>
  </si>
  <si>
    <t>JUAN CAMILO PEÑA CASTRO</t>
  </si>
  <si>
    <t>PRESTACIÓN DE SERVICIOS DE APOYO A LA GESTIÓN PARA APOYAR LOS TEMAS RELACIONADOS CON EL ÁREA ADMINISTRATIVA Y FINANCIERA DE LA DIRECCIÓN TERRITORIAL ANDES NORORIENTALES QUE PERMITAN EL CUMPLIMIENTO DE LAS METAS INSTITUCIONALES.</t>
  </si>
  <si>
    <t>JULIAN ALONSO ARAQUE DUARTE</t>
  </si>
  <si>
    <t>PRESTACIÓN DE SERVICIOS PROFESIONALES Y DE APOYO PARA LA IMPLEMENTACIÓN DE LA LÍNEA ESTRATÉGICA DE PREVENCIÓN, CONTROL Y VIGILANCIA QUE PERMITA CONTROLAR Y DISMINUIR PRESIONES Y AMENAZAS OCASIONADAS POR LA ACTIVIDAD ECOTURÍSTICA QUE SE LLEVA A CABO EN EL COSTADO OCCIDENTAL DEL ÁREA PROTEGIDA, DESARROLLANDO ACTIVIDADES DE COORDINACIÓN INTERINSTITUCIONAL Y DE LAS ACCIONES DEL PERSONAL VINC</t>
  </si>
  <si>
    <t>GABRIEL SERRANO MONSALVE</t>
  </si>
  <si>
    <t>PRESTACIÓN DE SERVICIOS Y DE APOYO A LA GESTIÓN PARA REALIZAR ACTIVIDADES RELACIONADAS CON LAS DIFERENTES ESTRATEGIAS DESARROLLADAS EN EL ÁREA PROTEGIDA TALES COMO USO, OCUPACIÓN Y TENENCIA, EL PLAN DE PREVENCIÓN Y VIGILANCIA Y CONTROL Y EDUCACIÓN AMBIENTA; ORIENTADAS A PREVENIR Y MITIGAR PRESIONES QUE PUEDAN AFECTAR NEGATIVAMENTE LOS ELEMENTOS NATURALES QUE CARACTERIZAN EL PARQUE NACION</t>
  </si>
  <si>
    <t>NESTOR HERSAN VERGARA LOPEZ</t>
  </si>
  <si>
    <t>PRESTACIÓN DE SERVICIOS DE APOYO A LA GESTIÓN EN EL MARCO DEL SUBPROGRAMA DE REGULACIÓN EN LA ACTIVIDAD DE PREVENCIÓN, CONTROL Y VIGILANCIA EN EL SECTOR LLANO GRANDE, EL SANTO, TINTALES Y LA ZONA DE INFLUENCIA DEL EL SFF IGUAQUE</t>
  </si>
  <si>
    <t>YECID ALEXANDER SOSA CUBIDES</t>
  </si>
  <si>
    <t xml:space="preserve">PRESTACIÓN DE SERVICIOS PROFESIONALES  PARA ADELANTAR, TRAMITAR Y REGISTRAR LA EJECUCIÓN PRESUPUESTAL DE LA TERRITORIAL ANDES NORORIENTALES Y SUS ÁREAS PROTEGIDAS ADSCRITAS, EN EL APLICATIVO SIIF NACIÓN, EN CUMPLIMIENTO DE LA META DE EMPODERAR EL SISTEMA DE PARQUES NACIONALES NATURALES A TRAVÉS DE COMPONENTES DE GESTIÓN QUE LE PERMITAN EL CUMPLIMIENTO DE LA MISIÓN INSTITUCIONAL. </t>
  </si>
  <si>
    <t>CARMEN HELENA SUAREZ ALVARADO</t>
  </si>
  <si>
    <t>PRESTACIÓN DE SERVICIOS PROFESIONALES PARA ASESORAR LOS TEMAS CONTABLES EN LA DIRECCIÓN TERRITORIAL ANDES NORORIENTALES EN EL REGISTRO DE INFORMACIÓN EN EL APLICATIVO SIIF NACIÓN, Y ENTREGA DE LA INFORMACIÓN CONTABLE DE ACUERDO AL PLAN ÚNICO DE CUENTAS Y LOS REQUERIMIENTOS DE LAS ENTIDADES ESTATALES DE CONTROL Y VIGILANCIA, EN CUMPLIMIENTO DE LA META DE PROCESOS Y RECURSOS INSTITUCIONALE</t>
  </si>
  <si>
    <t>PRESTACIÓN DE SERVICIOS DE APOYO A LA GESTIÓN PARA LA PARTE OPERATIVA Y LOGÍSTICA EN LAS ACTIVIDADES, COMITÉS LOCALES Y DEMÁS EVENTOS QUE SE REALICEN EN LA DIRECCIÓN TERRITORIAL ANDES NORORIENTALES.</t>
  </si>
  <si>
    <t>FANNY ORTIZ MENDEZ</t>
  </si>
  <si>
    <t>RUTH MILADY MEJIA</t>
  </si>
  <si>
    <t>PRESTACIÓN DE SERVICIOS DE APOYO A LA GESTIÓN EN LA REGULACIÓN DEL AREA PROTEGIDA DESARROLLANDO ACTIVIDADES DE CONTROL Y VIGILANCIA EN LOS SECTORES DE LAS LAGUNAS; LAGUNA LA EMPEDRADA, CAZADERO, CARRIZAL, OJO DE AGUA, COLORADA, LA NEGRA Y ACTIVIDADES DE PREVENCIÓN EN LA ZONA DE INFLUENCIA</t>
  </si>
  <si>
    <t>CARLOS JULIO AMADO DIAZ</t>
  </si>
  <si>
    <t>PRESTACIÓN DE SERVICIOS PROFESIONALES Y DE APOYO A LA GESTIÓN EN LA DTAN Y LAS ÁREAS PROTEGIDAS ADSCRITAS PARA REALIZAR LA ASESORÍA Y ACOMPAÑAMIENTO TÉCNICO EN LA GESTIÓN E IMPLEMENTACIÓN DE PROYECTOS EN SISTEMAS SOSTENIBLES PARA LA CONSERVACIÓN, DISEÑANDO E IMPLEMENTANDO ACCIONES EN CONJUNTO CON LOS EQUIPOS DE TRABAJO DE  LAS ÁREAS PROTEGIDAS Y DEMÁS ACTORES SOCIALES E INSTITUCIONALES B</t>
  </si>
  <si>
    <t>DIEGO RICARDO RODRIGUEZ PAVA</t>
  </si>
  <si>
    <t>PRESTACIÓN DE SERVICIOS PROFESIONALES PARA APOYAR TÉCNICA Y OPERATIVAMENTE EL PROCESO DE RESOLUCIÓN DE CONFLICTOS TERRITORIALES CON COMUNIDADES CAMPESINAS RELACIONADAS CON LA DIRECCIÓN TERRITORIAL ANDES NORORIENTALES, LIDERANDO LAS ACTIVIDADES DE CARACTERIZACIÓN GENERAL DE UOT - CONSTRUCCIÓN LÍNEA BASE DE ACUERDOS, EL RELACIONAMIENTO CON LAS POBLACIONES LOCALES Y EL APOYO EN LA GESTIÓN D</t>
  </si>
  <si>
    <t>JUAN CARLOS MARIN ORTEGON</t>
  </si>
  <si>
    <t>GELVER AUGUSTO BERMUDEZ SANDOVAL</t>
  </si>
  <si>
    <t>021</t>
  </si>
  <si>
    <t>Prestación de Servicios y de apoyo a la gestión para la adecuada atención diaria a visitantes, así como suministrar apoyo en la parte operativa y logística en la realización de los Comités Territoriales y demás eventos que se realicen en Dirección Territorial Andes Nororientales</t>
  </si>
  <si>
    <t>DTAN - ADICIONADO SEGÚN ACTA DEL 31 DE MARZO DE 2017</t>
  </si>
  <si>
    <t>001</t>
  </si>
  <si>
    <t>ADECUACIÓN CONSISTENTE EN LA COLOCACIÓN DE PISO Y GUARDA ESCOBA SEGUNDA PLANTA Y PINTURA A TODAS LAS INSTALACIONES DE LA SEDE DEL SECTOR ORIENTAL EN TAME Y PINTURA A CABAÑAS DE CONTROL RITACUBA, LA ESPERANZA Y LAGUNILLAS</t>
  </si>
  <si>
    <t>CONSORCIO GENESIS</t>
  </si>
  <si>
    <t>DTAN-</t>
  </si>
  <si>
    <t>PRESTACIÓN DE SERVICIO DE RECOLECCIÓN Y ENTREGA DE CORRESPONDENCIA PARA LA DIRECCIÓN TERRITORIAL ANDES NORORIENTALES Y SUS ÁREAS PROTEGIDAS ADSCRITAS</t>
  </si>
  <si>
    <t>SERVICIOS POSTALES NACIONALES SA</t>
  </si>
  <si>
    <t>OMAIRA ALDANA TORRA</t>
  </si>
  <si>
    <t>DTAN - A LA FECHA DE PRESENTANCIÓN DEL INFORME NO SE HA COMPLETADO LOS REQUISITOS DE EJECUCIÓN</t>
  </si>
  <si>
    <t xml:space="preserve">PRESTACION DE SERVICIOS PARA REALIZAR LA PUBLICACION DE AVISO ANUNCIANDO EL FALLECIMIENTO DE DOS FUNCIONARIOS, PARA LA MANIFESTACION DE SUS BENEFICIARIOS PARA RECLAMAR EL PAGO DE SALARIOS Y PRESTACIONES SOCIALES, EN UN PERIODICO DE AMPLIA CIRCULACION DIARIA NACIONAL EN LA SECCION DE EDICTOSY/O JUDICIAL </t>
  </si>
  <si>
    <t>EDITORIAL LA REPUBLICA S.A.S</t>
  </si>
  <si>
    <t>CLAUDIA AMANDA AMAYA GOMEZ</t>
  </si>
  <si>
    <t>PRESTACION DE SERVICIOS COMO OPERARIO DE APOYO A LA GESTION PARA DESARROLLAS ACTIVIDADES DE MANTENIMIENTO APOYO OPERATIVO Y LOGISTICO, PARA GARANTIZAR EL BUEN DESARROLLO Y EL CUMPLIMIENTO DE LAS METAS TRAZADAS EN EL PLAN DE MANEJO OPERATIVO ANUAL PNN NEVADO DEL HUILA</t>
  </si>
  <si>
    <t>MARTHA LILIANA DIAZ GAVIRIA</t>
  </si>
  <si>
    <t>SANTIAGO FELIPE DUARTE GOMEZ</t>
  </si>
  <si>
    <t>PRESTACION DE SERVICIOS  Y DE APOYO A LA GESTION, PARA ACOMPAÑAR Y APOYAR LA IMPLEMENTACION LOGISTICA EN LOS DISTINTOS TEMAS PLANIFICADOS EN SU POA 2017 COMO SON INVESTIGACION Y MONITOREO DE LOS VALORES OBJETO DE CONSERVACION VOC, EL PROGRAMA DE PREVENCION, VIGILANCIA Y CONTROL, MANENIMIENTO DE CABAÑAS, EQUI</t>
  </si>
  <si>
    <t>NESTOR OSVALDO COSSIO</t>
  </si>
  <si>
    <t xml:space="preserve">JOHN JAIRO RESTREPO SALAZAR </t>
  </si>
  <si>
    <t>PRESTACION DE SERVICIOS TECNICOS Y DE APOYO A LA GESTION ADMINISTRATIVA Y FINANCIERA DE LA DTAO PARA LA GESTION, EJECUCION Y CONSTANTE DE ACTIVIDADES PROPIAS DE CONTABILIDAD Y APOYO EN LA ASESORIA TRIBUTARIA</t>
  </si>
  <si>
    <t>SUSANA MELISSA MORENO ZAPATA</t>
  </si>
  <si>
    <t>MONICA MARIA RODRIGUEZ ARIAS</t>
  </si>
  <si>
    <t xml:space="preserve">PRESTAR LOS SERVICIOS TECNICOS Y DE APOYO A LA GESTION DE LA DTAO, EN EL AREA ADMINISTRTIVA Y FINANCIERA, EN EL PROCESO ESTRATEGICO DE ADMINISTRACION DE RECURSOS </t>
  </si>
  <si>
    <t xml:space="preserve">JULIETA TORRES DE SOLANO </t>
  </si>
  <si>
    <t xml:space="preserve">PRESTAR LOS SERVICIOS PROFESIONALES Y DE APOYO A LA GESTIÓN EN EL AREA JURIDICA DE LA DTAO DE PNN DE COLOMBIA, CON LA FINALIDAD DE DAR CUMPLIMIENTO A LAS METAS Y OBJETIVOS INSTITUCIONALES Y FORTALECER LA GESTION JURIDICA ADMINISTRATIVA DE LA ENTIDAD </t>
  </si>
  <si>
    <t xml:space="preserve">ANA MILENA FERNANDEZ ALVAREZ </t>
  </si>
  <si>
    <t xml:space="preserve">PRESTACION DE SERVICIOS TECNICOS Y DE APOYO A LA GESTION DE LA DTAO, PARA ASISTIR, Y APOYAR A LA COORDINACIÓN DEL GRUPO INTERNO DE TRABAJO, EN TODO LO PERTINENTE AL SEGUIMIENTO, GESTIÓN, EJECUCIÓN Y CONTROL EFICAZ DE LOS PROCESOS DEL AREA ADMINISTRATIVA Y FINANCIERA, LABOR TRASVERSAL A TODA LA GESTIÓN DE LA </t>
  </si>
  <si>
    <t>MARIA ALEJANDRA CASTRO ZABALA</t>
  </si>
  <si>
    <t xml:space="preserve">PRESTACION DE SERVICIO PROFESIONALES Y DE APOYO A LA GESTION COMO ABOGADA DE LA DTAO DE PARQUES NACIONALES NATURALES DE COLOMBIA PARA LIDERAR LOS PROCESOS PRE-CONTRACTUALES, CONTRACTUALES Y POSTCONTRACTUALES, ASI COMO EL APOYO JURIDICO DE LOS PROCESOS Y PROCEDIMIENTOS DERIVADOS DE LA GESTION JURIDICA EN LOS </t>
  </si>
  <si>
    <t>NATALIA GIRALDO RESTREPO</t>
  </si>
  <si>
    <t>PRESTAR LOS SERVICIOS PROFESIONALES Y DE APOYO A LA GESTIÓN EN EL AREA DE CONTRATOS DE LA DTAO  DE PNN DE COLOMBIA , CON LA FINALIDAD DE DAR CUMPLIMIENTO A LAS METAS Y OBJETIVOS INSTITUCIONALES Y FORTALECER LA GESTIÓN JURIDICA ADMINISTRTATIVA DE LA ENTIDAD.</t>
  </si>
  <si>
    <t xml:space="preserve">JUAN SEBASTIAN CRUZ FLOREZ </t>
  </si>
  <si>
    <t>PRESTAR LOS SERVICIOS TECNICOS Y DE APOYO A LA GESTIÓN PRESUPUESTAL DE LA DTAO, CON TODO LO PERTINENTE EN EL AREA ADMINISTRATITA Y FINANCIERA, EN EL PROCESO DE APOYO DE ADMINISTRACIÓN DE RECURSOS FINANCIEROS, A TRAVES DEL SISTEMA DE INFORMACIÓN FINANCIERA SIIF NACIÓN II</t>
  </si>
  <si>
    <t>CARLOS ANDRES GOMEZ HENRIQUEZ</t>
  </si>
  <si>
    <t>PRESTAR LOS SERVICIOS PROFESIONALES Y DE APOYO A LA GESTIÓN EN EL AREA JURIDIDCA DE LADTAO DE PNN DE COLOMBIA, CON LA FINALIDAD DE DAR CUMPLIMIENTO A  LAS METAS Y OBJETIVOS INSTITUCIONALES Y FORTALECER LA GESTIÓN JURIDICA ADMINISTRATIVA DE LA ENTIDAD.</t>
  </si>
  <si>
    <t>RAFAEL ISAZA PEREZ</t>
  </si>
  <si>
    <t xml:space="preserve">PRESTAR LOS SERVICIOS TECNICOS Y DE APOYO A LA GESTIÓN ADMINISTRATIVA Y FINANCIERA EN TODO LO RELACIONADO CON EL AREA DE PAGADURIA DE LA DTAO </t>
  </si>
  <si>
    <t>STEPHANIE RUA MARTINEZ</t>
  </si>
  <si>
    <t>128</t>
  </si>
  <si>
    <t>PRESTAR LOS SERVICIOS PROFESIONALES Y DE APOYO A LA GESTIÓN EN  EL AREA JURIDICA DE LA DTAO DE PNN DE COLOMBIA, CON LA FINALIDAD DE DAR CUMPLIMIENTO A LAS METAS Y OBJETIVOS INSTITUCIONALES Y FORTALECER LA GESTIÓN JURIDICA ADMINISTRATIVA COMO TAMBIEN APOYAR EN LOSPROCESO SMISIONALES DE LA ENTIDAD.</t>
  </si>
  <si>
    <t>JUAN ESTEBAN RODRIGUEZ GARZON</t>
  </si>
  <si>
    <t>129</t>
  </si>
  <si>
    <t>PRESTACION DE SERVICIOS OPERATIVOS Y DE APOYO A LA GESTIÓN , PARA DESARROLLAR ACTIVIDADES DE RELACIONAMIENTO ENTRE EL PNN NEVADO DE HUILA CON LOS RESGUARDOS INDIGENAS DEL AREA DE INFLUENCIA, COMO TAMBIEN APOYO EN EL PROCESO DE CONTROL, VIGILANCIA Y COOPERACION QUE PERMITA ALCANZAR LAS METAS TRAZADAS EN EL PL</t>
  </si>
  <si>
    <t>JUAN CARLOS LARGO NOSCUE</t>
  </si>
  <si>
    <t>130</t>
  </si>
  <si>
    <t>PRESTACION DE SERVICIOS TECNICOS Y DE APOYO A LA GESTION DEL AREA JURIDICA Y FINANCIERA DE LA DTAO DE PNN DE  COLOMBIA</t>
  </si>
  <si>
    <t>YESSICA CORREA ZAPATA</t>
  </si>
  <si>
    <t>006</t>
  </si>
  <si>
    <t>SUMINISTRO DE SERVICIO DE VIGILANCIA Y MONITOREO POR EL SISTEMA DE ALARMA PARA LA SEDE TECNICO ADMINISTRATIVA DEL PNN TATAMA EN EL MUNICIPIO DE SANTUARIO RISARALDA</t>
  </si>
  <si>
    <t>SEGURIDAD NACIONAL LTDA</t>
  </si>
  <si>
    <t>JUAN CARLOS TRONCOSO SAAVEDRA</t>
  </si>
  <si>
    <t>007</t>
  </si>
  <si>
    <t>CONTRATO DE SUMINISTRO DE SERVICIO VIGILANCIA Y SEGURIDAD PRIVADA CON ARMA, INCLUYENDO EL MONITOREO Y SISTEMA DE ALARMA LAS 24 HORAS, DE LUNES A LUNES, PARA LA SEDE TECNICO ADMINISTRATIVA DE LA DTAO UBICADA EN LA CRR 42 N° 47-21 BARRIO CENTRO, TORRES DE BOMBONA DE LA CIUDAD DE MEDELLIN</t>
  </si>
  <si>
    <t>COOPERATIVA DE TRABAJO ASOCIADO SEJARPI C.T.A</t>
  </si>
  <si>
    <t>008</t>
  </si>
  <si>
    <t xml:space="preserve">SUMINISTRO DE TRANSPORTE DE LOS ELEMENTOS Y ENSERES DE OFICINA, ARCHIVO Y DEMAS BIENES MUEBLES QUE COMPONEN LA ESTRUCTURA FISICO ADMINISTRATIVA DE LA DTAO DE PNN DE COLOMBIA </t>
  </si>
  <si>
    <t xml:space="preserve">LOGIMUDANZAS </t>
  </si>
  <si>
    <t>CONTRATO DE COMPRA DE LOS SIGUIENTES ENSERES Y EQUIPOS DE OFICINA PARA LA SEDE ADMINISTRATIVA DEL SFF OTUN QUIMBAYA: (10) DESCANSA PIES, SEIS (6) BASES ELEVADORAS PARA PORTATILES, DOS (2) MESAS  GRADUABLES PARA ELEVAR MONITOREOS</t>
  </si>
  <si>
    <t>ENCISO LTDA</t>
  </si>
  <si>
    <t>GLORIA TERESITA SERNA ALZATE</t>
  </si>
  <si>
    <t>CONTRATO DE COMPRAVENTA DE DOS (2) GPS (SISTEMA DE POSICIONAMIENTO GEOGRAFICO) CON DESTINO AL PNN LAS HERMOSAS GLORIA VALENCIA DE CASTAÑO</t>
  </si>
  <si>
    <t>MONICA JULIANA FIGUEROA AGUIRRE</t>
  </si>
  <si>
    <t>GERMAN ALBERTO RODRIGUEZ PENAGOS</t>
  </si>
  <si>
    <t>005</t>
  </si>
  <si>
    <t>CONTRATO DE COMPRA E INSTALACION DE MOBILIARIO Y ENSERES DE OFICINA PARA DOTAR LA NUEVA SEDE DE LA DTAO DE PNN DE COLOMBIA, UBICADA EN EL MUNICIPIO DE MEDELLIN EN LA CRRERA 42 CALLE 47-21 OFICINA 202</t>
  </si>
  <si>
    <t>EDGAR ARIZA VIRVIESCAS</t>
  </si>
  <si>
    <t>JOSE EDILBERTO RUBIANO ARCINIEGAS</t>
  </si>
  <si>
    <t>CONTRATO DE COMPRA DE LOS SIGUIENTES ENSERES PARA LA SEDE ADMINISTRATIVA DEL SFF OTUN QUIMBAYA Y EL BLOQUE DE INVESTIGADORES: UNA(1) LAVADORA, UN (1) JUEGO DE CUBIERTOS, DOS (2) JUEGOS DE VASOS, Y UN(1) JUEGO DE OLLAS ANTIADHERENTES , UN (1) RALLADOR EN, ACERO INOXIDABLE UN (1) ESCURRIDOR DE LOZA PLASTICO, D</t>
  </si>
  <si>
    <t>PROVEER INSTITUCIONAL S.A.S</t>
  </si>
  <si>
    <t xml:space="preserve">CONTRATO DE COMPRA DE DOS CAMARAS TRAMPA O SEGUIMIENTO, PARA LA EJECUCIÓN DEL PROGRAMA DE MONITOREO DEL PARQUE NACIONAL NATURAL CUEVA DE LOS GUACHAROS , EN EL MARCO DE LAS ACTIVIDADES DE PLANEACIÓN ESTRATEGICA DEL PARQUES. </t>
  </si>
  <si>
    <t>EDGAR AVINICIO PATIÑO FLOREZ</t>
  </si>
  <si>
    <t>ITALO RODRIGUEZ AGUAZACO</t>
  </si>
  <si>
    <t xml:space="preserve">COMPRAVENTA DE EQUIPOS DE INVESTIGACIÓN Y MONITOREO COMO INSUMO  PARA LA CAPTURA DE INFORMACIÓN EN CAMPO E IMPLEMENTACIÓN DE LOS DISEÑOS DE MONITOREO  DE LOS VALORES OBJETO DE CONSERVACIÓN PRIORIZADOS POR EL PARQUE NACIONAL NATURAL LOS NEVADOS </t>
  </si>
  <si>
    <t xml:space="preserve">PG SISTEMAS S.A </t>
  </si>
  <si>
    <t>EFRAIM AUGUSTO RODRIGUEZ VARON</t>
  </si>
  <si>
    <t xml:space="preserve">CONTRATO DE COMPRA DE MOBILIARIO Y ENSERES PARA DOTAR LAS CABAÑAS Y SEDES ADMINISTRATIVAS DEL PARQUE NATURAL COMPLEJO VOLCANICO DOÑA JUANA CASCABEL , PARQUES NACIONALES NATURALES DE COLOMBIA </t>
  </si>
  <si>
    <t>YANETH PUYO LOPEZ</t>
  </si>
  <si>
    <t>RICHARD MUÑOZ MOLANO</t>
  </si>
  <si>
    <t>010</t>
  </si>
  <si>
    <t>COMPRA DE TRES(3) BINOCULARES PROFESIONALES IMPERMEABLES Y ULTRALIVIANOS, TRES (3) CAMARAS FOTOGRAFICAS SEMIPROFESIONALES, TRES(3) LLAMADORES DE AVES ; PARA LA IMPLEMENTACIÓN DE LOS PROTOCOLOS DE MONITOREOO Y LAS ACCIONES DE PREVENCIÓN, VIGILANCIA Y CONTROL EN LOS SITIOS EN LOS CUALES SE EJERCE MAYOR PRESIÓN</t>
  </si>
  <si>
    <t>011</t>
  </si>
  <si>
    <t xml:space="preserve">COMPRA DE UN (1) COMPUTADOR PORTATIL Y DISCO DURO EXTRAIBLE PARA EL PARQUE NACIONAL NATURAL NEVADO DEL HUILA </t>
  </si>
  <si>
    <t>DESIGN TECHNOLOGY S.A.S</t>
  </si>
  <si>
    <t xml:space="preserve">CONTRATO DE LA COMPRA DE UN MUEBLE BIBLIOTECA PARA LA SEDE ADMINISTRATIVA DEL PARQUE NACIONAL NATURAL LAS ORQUIDEAS UBICADO EN EL MUNICIPIO DE URRAO, ANTIOQUIA </t>
  </si>
  <si>
    <t>MUEBLES Y PLASTICOS SAS</t>
  </si>
  <si>
    <t>013</t>
  </si>
  <si>
    <t>CONTRATO DE COMPRA DE LAS SIGUIENTES HERRAMIENTAS PARA EL MANTENIMIENTO DE LA SEDE ADMINISTRATIVA Y SUS AREAS DE AL SFF OTUN QUIMBAYA :UNA(1)GUADAÑA, UNA(1)HIDROLAVADORA, UN (19 ESMERIL UN (1) GUACAL</t>
  </si>
  <si>
    <t>NESTOR BRAVO S.A</t>
  </si>
  <si>
    <t>014</t>
  </si>
  <si>
    <t xml:space="preserve">CONTRATO DE COMPRAVENTA DE UNA (1) IMPRESORA LASER MULTIFUNCIONAL DE DE MARCA RECONOCIDA EN EL MERCADO CON DESTINO AL PARQUE NATURAL LAS HERMOSAS- GLORIA VALENCIA DE CASTAÑO PARA EL FORTALECIMIENTO DE LA GESTIÓN ADMINISTRATIVA DEL CORREDOR DE CORDILLERA CENTRAL </t>
  </si>
  <si>
    <t xml:space="preserve">IVONNE MARITZA CAPERA RONDON </t>
  </si>
  <si>
    <t xml:space="preserve">COMPRA DE EQUIPOS DE INVESTIGACIÓN CONSISTENTE EN LA ADQUISICIÓN DE UN LENTE ZOOM PARA CAMARA CANON Y DOS CALIBRADORES DIGITALES DE FIBRA DE CARBONO PARA EL SANTUARIO DE FAUNA Y FLORA ISLA DE LA COROTA </t>
  </si>
  <si>
    <t>JUAN PABLO ORTIZ TOBON</t>
  </si>
  <si>
    <t>IVAN MAURICIO ZAMBRANO PATIÑO</t>
  </si>
  <si>
    <t>CONTRATO DE ARRENDAMIENTO DEL SEGUNDO PISO DE UN BIEN INMUEBLE UBICADO EN LA AVENIDA QUIBDO VIA S/N 4-5 N° 1 A 30 MTS DDEL PARQUE PRINCIPAL PARA EL FUNCIONAMEINTO DE LA SEDE OPERATIVA DEL PARQUE NACIONAL NATURAL TATAMÁ EN EL MUNICIPIO DE SAN JOSE DEL PALMAR CHOCÓ</t>
  </si>
  <si>
    <t>ROBERTO LUIS ZAPATA RAMIREZ</t>
  </si>
  <si>
    <t>CONTRATAR EL ARRENDAMIENTO DE UN INMUEBLE UBICADO EN LA CALLE 49 N° 78A - 67 EN EL MUNICIPIO DE MEDELLIN - ANTIOQUIA, PARA EL FUNCIONAMIENTO DE LA SEDE TECNICO ADMINISTRATIVA DE LA DTAO DE PNN DE COLOMBIA</t>
  </si>
  <si>
    <t>INVERSIONES G.D.O S.A.S</t>
  </si>
  <si>
    <t xml:space="preserve">PRESTAR LOS SERVICIOS PROFESIONALES Y DE APOYO A LA GESTION EN EL AREA DE CONTRATOS DE L DTAO DE PNN DE COLOBIA, CON LA FINALIDAD DE DAR CUMPLIMIENO A LAS METAS Y OBJETIVOS INSTITUCIONALES Y FORTALECER KA GESTION JURIDICA ADMINISTRATIVA DE LA ENTIDAD </t>
  </si>
  <si>
    <t>JUAN SEBASTIAN CRUZ FLOREZ</t>
  </si>
  <si>
    <t>PRESTAR LOS SERVICIOS TECNICOS Y DE APOYO A LA GESTION DE LA DTAO, EN EL AREA ADMINISTRATIVA Y INANCIERA, EN EL PROCESO ESTRATEGICOS DE ADMINISTRACION DE RESCUSOS</t>
  </si>
  <si>
    <t>JULIETA TORRES SOLANO</t>
  </si>
  <si>
    <t>PRESTACION DE SERVICIOS TECNICOS Y DE APOYO A LA GASTION DE LA DTAO, PARA ASISTIR, Y APOYAR A LA COORDINACION DEL GRUPO INTERNO DE TRABAJO, EN TODO LO PERTINENTE AL SEGUIMIENTO, GESTION Y CONTROL EFICAZ DE LOS PROCESOS DEL AREA ADMINISTRATIVA Y FINANCIERA, LABOR TRANSVERSAL A TODA LA GESTION DE LA TERRITORIA</t>
  </si>
  <si>
    <t xml:space="preserve">PRESTAR LOS SERVICIOS TECNICOS Y DE APOYO A LA GESTION PRESUPUESTAL DE LA DTAO, CON TODO LO PERTINENTE EN EL AREA ADMINISTRATIVA Y FINANCIERA, EN EL PROCESO DE APOYO DE ADMINISTRACION DE RECURSOS FINANCIEROS, A TRAVEZ DEL SISTEMA DE INFORMACION FINANCIERA SIIF NACION II </t>
  </si>
  <si>
    <t>PRESTAR LOS SERVICIOS PROFESIONALES Y DE APOYO A LA GESTION EN EL AREA DE JURIDICA DE LA DTAP DE PNN DE COLOMBIA, CON LA FINALIDAD DE DAR CUMPLIMIENTO A LAS METAS Y OBJETIVOS INSTITUCIONALES Y FORTALECER LA GESTION JURIDICFA ADMINISTRATIVA DE LA ENTIDAD</t>
  </si>
  <si>
    <t>034</t>
  </si>
  <si>
    <t>PRESTACION DE SERVICIOS PROFESIOANLES Y DE APOYO A LA GESTION EN EL SANTUARIO DE FLORA Y FAUNA GALERAS PARA PROMOVER PROCESOS RELACIONADOS CON LA ZONA CON FUNCION AMORTIGUADORA Y ARTICULACION DE ACTORES.</t>
  </si>
  <si>
    <t>DIANA EUGENIA VILLAREAL ROMERO</t>
  </si>
  <si>
    <t>NANCY LOPEZ DE VILES</t>
  </si>
  <si>
    <t>INTERVENTORIA TECNICA, ADMINISTRATIVA Y FINANCIERA SOBRE EL CONTRATO DE OBRA PUBLICA CONSISTENTE EN LA ADECUACION DE ACABADOS INTERIORES, INSTALECION Y PUESTA EN FUNCIONAMIENTO DE LOS SISTEMAS ELETRICOS Y OBRA COMPLEMENTARIAS PARA LA NUEVA SEDE DE LA DTAO, UBICADA EN EL MUNICIPIO DE MEDELLIN</t>
  </si>
  <si>
    <t>RICARDO LEON AMAYA MOSQUERA</t>
  </si>
  <si>
    <t>JULIAN ANDRES MARTINEZ PARRA</t>
  </si>
  <si>
    <t>PRESTACION DE SERVICIOS PROFESIONALES Y DE APOYO A LA GESTION PARA EL AREA DE CONTRATOS DE LA DTAO DE PNN DE COLOMBIA PARA APOYAR LOS PROCESOS PRE-CONTRACTUALES, CONTRACTUALES Y POSTCONTRACTUALES, PROCESOS DE SELECCIÓN Y CONTRATACION DIRECTA, QUE SE ADELANTAN EN LA ENTIDAD CON RECURSOS DE GOBIERNO NACIONAL Y</t>
  </si>
  <si>
    <t>ANA MILENA FERNANDEZ ALVAREZ</t>
  </si>
  <si>
    <t>051</t>
  </si>
  <si>
    <t>PRESTACION DE SERVICIOS OPERATIVOS Y DE APOYO A LA GESTION EN LA EJECUCION DE ACTIVIDADES DE PRENENCION Y, CONTROL Y VIGILANCIA, ASI COMO REALIZACION DE ACTIVIDADES QUE FORTALEZCAN LA PRESENCIA INSTITUCIONAL EN EL SFF GALERAS Y SU AREA DE INFLUENCIA</t>
  </si>
  <si>
    <t>FRANCO HERNANDO GOMEZ MARTINEZ</t>
  </si>
  <si>
    <t>089</t>
  </si>
  <si>
    <t>PRESTACION DE SERVICIOS OPERARIOS Y DE APOYO A LA GESTION PARA REALIZAR ACTIVIDADES CONCERNIENTES CON LA IMPLEMENTACION DEL PLAN DE MANEJO DEL AREA PROTEGIDA, ESPECIALMENRE LAS RELACIONADAS CON EL PROGRAMA DE PREVENCION, VIGILANCIA Y CONTROL</t>
  </si>
  <si>
    <t>LUIS RICARDO MORALES CARRANZA</t>
  </si>
  <si>
    <t>PRESTACION DE SERVICIOS TECNICOS Y DE APOYO A LA GESTION PARA REALIZAR ACTIVIDADES DE RELACIONAMIENTO COMUNITARIO Y APOYO TECNICO EN EL MARCO DEL CONVENIO PNN Y LA COMUNIDAD KOKONUKO DEL RESGUARDO INDIGENA DE PALETARA, RELACIONADAS CON EL SEGUIMIENTO DE LAS ACTIVIDADES QUE SE ENCUENTRAN EN MARCHA EN EL PROCE</t>
  </si>
  <si>
    <t>EIDER ARNULFO ZAMBRANO CHILITO</t>
  </si>
  <si>
    <t>ISAAC BEDOYA DORADO</t>
  </si>
  <si>
    <t>PRESTACION DE SERVICIOS PROFESIONALES Y DE APOYO A LA GESTION PARA APOYAR TECNICA Y ADMINISTRATIVAMENTE LA IMPLEMENTACION DE LAS ACTIVIDADES DE LAS INICIATIVAS LOCALES DEL PROGRAMA DE APOYO PRESUPIESTARIO FINANCIADO POR LA UNION EUROPEA CON LAS COMUNIDADES INDIGENAS EN EL PNN PURACE</t>
  </si>
  <si>
    <t>CESAR ALFONSO ROSASCO GALLON</t>
  </si>
  <si>
    <t>PRESTAR LOS SERVICIOS TECNICO PARA LA IMPLEMENTACION DE LA ESTRATEGIA DE EDUCACION AMBIENTAL QUE CONTRIBUYA A LA VALORACION SOCIAL DE LOS VALORES OBJETO DE CONSERVACION DEL AREA PROTEGIDA, EN ESCENARIOS FORMALES E INFORMALES EN LA ZONA DE INFLUENCIA DEL PNN CVDJC</t>
  </si>
  <si>
    <t>PATRICIA DANYELI CIFUENTES CALVACHE</t>
  </si>
  <si>
    <t>RICHARD MARINO MUÑOZ MOLANO</t>
  </si>
  <si>
    <t>080</t>
  </si>
  <si>
    <t>PRESTACION DE SERVICIOS PROFESIONALES Y DE APOYO A LA GESTION PARA IMPLEMENTAR UN PLAN DE GESTION PSICOSOCIAL Y DE BIENESTAR EN LA DTAO, ARAS DE MEJORAR LA EFICIENCIA INSTITUCIONAL</t>
  </si>
  <si>
    <t>JUAN CARLOS ESPINAL URIBE</t>
  </si>
  <si>
    <t xml:space="preserve">DTAO - </t>
  </si>
  <si>
    <t>DTAO - EL CS 007 DE 2017 CUENTA CON GARANTIAS DE CUMPLIMIENTO,SERIEDAD DE LA OFERTA, PAGO DE SALARIOS, PRESTACIONES SOCIALES LEGALES E INDEMNIZACIONES AL PERSONA Y POR RESPONSABILIDAD EXTRACONTRACTUAL, Y SU MODALIDAD ES POR SELECCIÓN ABREVIADA (MENOR CUANTÍA)</t>
  </si>
  <si>
    <t>DTAO - EL CC 005/2017 SE ADICIONA EN VALOR ($2.0230.00) Y EN TIEMPO (10) DIAS</t>
  </si>
  <si>
    <t xml:space="preserve">DTAO - EL CCV 007 DEL 25 DE MAYO DE 2017 TIENE GARANTIAS POR CUMPLIMIENTO Y CALIDAD Y CORRECTO FUNCIONAMIENTO DE LOS BIENES Y EQUIPOS SUMINISTRADOS </t>
  </si>
  <si>
    <t>DTAO - EL CCV 008  DEL 23 DE MAYO  DE 2017 CUENTA CON GARANTIAS POR CUMPLIMIENTO Y CALIDAD Y CORRECTO FUNCIONAMEINTO DE LOSBIENES Y EQUIPOS  SUMINISTRADOS</t>
  </si>
  <si>
    <t xml:space="preserve">DTAO - EL CCV  010   DEL 31 DE MAYO DE 2017 TIENE GARANTIAS POR CUMPLIMIENTO Y CALIDA Y CORRECTI FUNCIONAMEINTO DE LOS BIENES </t>
  </si>
  <si>
    <t>DTAO - EL CCV 011 DEL    07 DE JUNIO DE 2017 CUENTA CON GARANTIAS POR CUMPLIMIENTO Y CALIDAD Y CORRECTO FUNCIONAMEINTO DE LOSBIENES Y EQUIPOS  SUMINISTRADOS</t>
  </si>
  <si>
    <t>DTAO - EL CCV 012 DEL    05 DE JUNIO DE 2017 CUENTA CON GARANTIAS POR CUMPLIMIENTO Y CALIDAD Y CORRECTO FUNCIONAMEINTO DE LOSBIENES Y EQUIPOS  SUMINISTRADOS</t>
  </si>
  <si>
    <t xml:space="preserve">DTAO - EL CCV 014 DEL 09 DE JUNIO DE 2017 TIENE GARANTIAS POR CUMPLIMIENTO Y  CALIDAD Y CORRECTO FUNCIONAMIENTO DE LOS BIENES Y EQUIPOS SUMINISTRADOS </t>
  </si>
  <si>
    <t xml:space="preserve">DTAO - EL CCV 015 DEL 08 DE JUNIO DE 2017, TIENE GARANTIAS POR CUMPLIMIENTO Y CALIDAD Y CORRECTO FUNCIONAMIENTO DE LOS BIENES </t>
  </si>
  <si>
    <t xml:space="preserve">DTAO - ADICION AL CONTRATO N° POR ($191.200) CON FECHA DEL 17/01/2017, CONTRATO LIQUIDADO BILATERALMENTE </t>
  </si>
  <si>
    <t xml:space="preserve">DTAO - ADICION AL CONTRATO N° POR ($191.200) CON FECHA DEL 12/01/2017, LIQUIDACIÓN BILATERLA DEL CONTRATO </t>
  </si>
  <si>
    <t xml:space="preserve">DTAO - ADICION AL CONTRATO N° POR ($158.400) CON FECHA DEL 16/01/2017/C EL CPS 117 DEL 01 DE DICIEMBRE DE 2016 LIQUIDADO BILATERALMENTE </t>
  </si>
  <si>
    <t xml:space="preserve">DTAO - ADICION AL CONTRATO N° POR ($133.200) CON FECHA DEL 12/01/2017,LIQUIDACIÓN BILATERAL  DEL CONTRATO 121 DEL 01 DE  DICIEMBRE DE 2016 </t>
  </si>
  <si>
    <t>DTAO - ADICION AL CONTRATO N° POR ($279.200) CON FECHA DEL 12/01/2017, LIQUIDACION BILATERAL DEL CONTRATO</t>
  </si>
  <si>
    <t>DTAO - LIQUIDACIÓN BILATERAL DEL CPS 034 DE 2016</t>
  </si>
  <si>
    <t>DTAO - LIQUIDACIÓN BILATERAL DEL CPS107 DE 2016</t>
  </si>
  <si>
    <t xml:space="preserve">DTAO - EL CPS 013 DEL 17 DE ENERO DE 2017 SE LIQUIDA  BILATERALMENTE </t>
  </si>
  <si>
    <t>DTAO - OTRO SI MODIFICATORIO 01 DEL 24/05/2017 POR EL CUAL SE MODIFICA LA CLAUSULA NOVENA DEL CPS NACIÓN 051 DE 2017, "CUENTA DEL CONTRATISTA, OTRO SI MODIFICATORIO 02 DEL 22/06/2017 POR EL CUAL SE MODIFICA LA CLAUSULA SEGUNDA:OBLIGACIONES DEL CONTRATISTA</t>
  </si>
  <si>
    <t>DTAO - ACTA DE SUSPENSION N° 1 POR INCAPACIDAD MEDICA POR (20) DIAS CONTANDO A PARTIR DEL 19/04/2017 HASTA EL 08/05/2017</t>
  </si>
  <si>
    <t xml:space="preserve">DTAO - ADICION Y PRORROGA N°01 CPS 092/2017 EN VALOR  ($455,880) Y DIAS (8) CON FECHA DEL 25/05/2017 </t>
  </si>
  <si>
    <t>DTAO - ADICIÓN Y PRORROGA N° 01 CPS 096 DE 2017, EN  VALOR POR  ($ 3.559.800) Y (30) DIAS EN PLAZO DE EJECUCIÓN</t>
  </si>
  <si>
    <t>AUNAR ESFUERZOS TECNICOS ADMINISTRATIVOS Y FINANCIEROS ENTRE LA DTAO DE PNN DE COLOMBIA Y ASOCIACION DE CABILDOS INDIGENAS DE ANTIOQUIA - OIA PARA EL DESARROLLO DEL PROCESO DE CONSULTA PREVIA PARA LA ACTUALIZACION Y AJUSTE DE MANERA CONJUNTA CON ENFOQUE TERRITORIAL DEL PLAN DE MANEJO DEL PNN LAS ORQUIDEAS CON LAS COMUNIDADES CAMPESINAS E INDIGENAS DE VALLE DE PERDIDAS Y CHAQUENODA DE LOS</t>
  </si>
  <si>
    <t>ASOCIACION DE CABILDOS INDIGENAS DE ANTIOQUIA - OIA</t>
  </si>
  <si>
    <t>JORGE EDUARDO CEBALLOS BETANCUR</t>
  </si>
  <si>
    <t>AUNAR ESFUERZOS HUMANOS ADMINISTRATIVOS LOGISTICOS Y FINANCIEROS CON EL FIN DE A) EXPLORAR MEDIANTE LA IDENTIFICACION Y DESCRIPCION DE LOS EJEERCICIOS DE CONSERVACION COMUNITARIAS QUE PUEDAN SER INTEGRADAS A UN SISTEMA DE AREAS DE CONSERVACION ETNICAS EN EL CHOCO BIOGEOGRAFICO, BUSCANDO CONECTIVIDAD EN LA CONSERVACION ENTRE LOS TERRITORIOS INDIGENAS UBICADOS ENTRE LOS MUNICIPIOS DE MURIN</t>
  </si>
  <si>
    <t xml:space="preserve">AUNAR ESFUERZOS TECNICOS, ADMINISTRATIVOS Y FINANCIEROS PARA LA ALIANZA ESTRATEGICA ENTRE LITO Y LA DIRECCIÓN TERRITORIAL ANDES OCCIDENTALES DE PARQUES NACIONALES NATURALES DE COLOMBIA EN CUENATO A LA DISPOSICIÓN FINAL DE LOS RESIDUOS DE APARATOS ELECTRONICOS ESTAELCIDOS EN LA RESOLUCIÓN 1297 DE 2010 CONTRIBUYENDO CON LA PROTECCIÓN DEL MEDIO MABIENTE </t>
  </si>
  <si>
    <t>LITO S.A.S</t>
  </si>
  <si>
    <t xml:space="preserve">JORGE EDUARDO CEBALLOS BETANCUR </t>
  </si>
  <si>
    <t>AUNAR ESFUERZOS DE COOPERACION DESDE LO TECNICO, ADMINISTRATIVO Y FINANCIERO CON EL FIN DE ARMONIZAR MEDIANTE LA PLANIFICACION Y ORDENAMIENTO DE UN TERRITORIO COMUN ACCIONES DE CONSERVACION Y USOS SOSTENIBLE TRADICIONAL EN LA ZONA DE INFLUENCIA O COLINDANCIA CON EL PNN TATAMA. ANMARCADOS EN EL PUMA Y LA PLANEACION DEL PNN TATAMA</t>
  </si>
  <si>
    <t>CONSEJO COMUNITARIO MAYOR DEL ALTO DE SAN JUAN - ASOCASAN</t>
  </si>
  <si>
    <t>DTAO -EL CONVENIO 003 DE 2017, DEL 28/04/2017 CUENTA CON UN VALOR TOTAL DE ($22,000,000) DE LOS CUALES LA DTAO APORTA ($20,000,000) EN DINERO Y ESPECIE Y LA OIA ($2,000,000) EN DINERO Y ESPECIE, LA SUPERVISIÓN ESTARA A CARGO DEL DIRECTOR DE LA DTAO Y EL REPRESENTANTE LEGAL O SE DELEGADO POR LA OIA</t>
  </si>
  <si>
    <t>DTAO -EL CONVENIO 005 DEL 24 DE MAYO DE 2017 NOTIENE APORTES ECONOMICOS, SE TRATA DE UNA ESTRATEGIA DE RESPONSABILIDAD AMBIENTAL ENTRE LA DTAO Y LITO S.A.S, LA SUPERVISIÓN ESTARA A CARGO DEL DIRECTOR DE LA DTAO Y EL REPRESENTANTE LEGAL O SU DELEGADO POR LITO SAS</t>
  </si>
  <si>
    <t>DTAO -EL CONVENIO TIENE UN VALOR TOTAL POR ($60.000.000) DE LOS CUALES LA DTAO APORTA ($30.000.000) EN BIENES Y SERVICIOS Y ASOCASAN APORTA ($30.000.000) EN BIENES Y SERVICIOS, EL 22/05/2017  SE HACE UNA ADICION DE VALOR EL CUAL TIENE POR OBJETO ADICIONAR LA CUANTIA EN LA SUMA DE ($15.000.000)</t>
  </si>
  <si>
    <t>DTAO -EL CONVENIO 002 DE 2017 DEL 28/04/2017,  TIENE UN VALOR TOTAL POR ($292.600.000) LA DT APORTA EN DINERO (250,000,000) Y EN ESPECIE (11,284,000) Y LA OIA APORTA EN DINERO Y ESPECIE (25,600,000), LA SUPERVISIÓN ESTA A CARGO DEL DIRECTOR POR LA DT Y EL REPRESENTANTE LEGAL O SU DELEGADO POR PARTE DE LA  OIA, OTRO SI MODIFICATORIO 01 DEL 07/06/2017  DE ACLARACIÓN AL CONVENIO 002</t>
  </si>
  <si>
    <t>354</t>
  </si>
  <si>
    <t>PRESTACION DE SERVICIOS DE ASEO Y CAFETERIA CON DESTINO A LAS OFICINAS DE LA SEDE ADMINISTRATIVA DE PARQUES NACIONALES NATURALES DE COLOMBIA DIRECCION TERRITORIAL CARIBE EN LA CIUDAD DE SANTA MARTA</t>
  </si>
  <si>
    <t>EASYCLEAN G&amp;E S.A.S.</t>
  </si>
  <si>
    <t>LUZ ELVIRA ANGARITA JIMÉNEZ</t>
  </si>
  <si>
    <t>355</t>
  </si>
  <si>
    <t>PRESTACION DE SERVICIO DE ASEO Y CAFETERIA CON DESTINO A LAS OFICINAS DE LA SEDE ADMINISTRATIVA DE PNN EN LA CIUDAD DE RIOHACHA GUAJIRA (PNN MACUIRA, SFF LOS FLAMENCOS, PNN BAHIA PORTETE)</t>
  </si>
  <si>
    <t>MARCO PARDO PARDO</t>
  </si>
  <si>
    <t>356</t>
  </si>
  <si>
    <t>PRESTACION DE SERVICIOS DE ASEO Y CAFETERIA CON DESTINO A LAS OFICINAS DE LA SEDE ADMINISTRATIVA DE PARQUES NACIONALES NATURALES EN LA ISLA DE PROVIDENCIA (PNN OLD PROVIDENCE MC BEAN LAGGON).</t>
  </si>
  <si>
    <t>MARCELA CANO CORREA</t>
  </si>
  <si>
    <t>30</t>
  </si>
  <si>
    <t>Prestación de servicios profesionales y de apoyo a la gestión para la Dirección Territorial Caribe y sus áreas protegidas en el componente de Sistemas de Información Geográfica –SIG-, salidas gráficas, análisis espacial, generación de información temática</t>
  </si>
  <si>
    <t>72336262</t>
  </si>
  <si>
    <t>FERNANDO JESUS OROZCO QUINTERO</t>
  </si>
  <si>
    <t>HECTOR FABIO BOTERO</t>
  </si>
  <si>
    <t>70</t>
  </si>
  <si>
    <t xml:space="preserve">Prestación de servicios técnicos y de apoyo a la gestión para desarrollar de manera autónoma e independiente las actividades que se definan de manera concertada con el jefe del Área, orientadas a organizar los temas logísticos, administrativos y técnicos </t>
  </si>
  <si>
    <t>84456404</t>
  </si>
  <si>
    <t>Daniel Esteban Bermudez Vargas</t>
  </si>
  <si>
    <t>JOHN JAIRO RESTREPO SALAZAR</t>
  </si>
  <si>
    <t>Prestación de servicios operativos y de apoyo a la gestión de actividades en el Parque Nacional Natural de Macuira, de manera autónoma e independiente para el desarrollo de acciones concertadas con el jefe de área protegida para la recolección de informac</t>
  </si>
  <si>
    <t>1192905169</t>
  </si>
  <si>
    <t>VENANCIO SEGUNDO ATENCIO IPUANA</t>
  </si>
  <si>
    <t>BORISH CUADRADO PEÑA</t>
  </si>
  <si>
    <t>Prestación de servicios profesionales y de apoyo a la gestión de manera autónoma e independiente las actividades concertadas con el supervisor, para el seguimiento, implementación y avances de iniciativas socioeconómicas sostenibles con el fin de promover</t>
  </si>
  <si>
    <t>36696883</t>
  </si>
  <si>
    <t>EMY JOHANNA ARIAS PARDO</t>
  </si>
  <si>
    <t>HÉCTOR MARTÍNEZ VILORIA</t>
  </si>
  <si>
    <t>79</t>
  </si>
  <si>
    <t>Prestación de servicios profesionales y de apoyo a la gestión de manera autónoma e independiente las actividades concertadas con el supervisor, en la Dirección Territorial Caribe –DTCA-, para el seguimiento, implementación y avances de las iniciativas aso</t>
  </si>
  <si>
    <t>52087909</t>
  </si>
  <si>
    <t>MONICA ALEXANDRA DUQUE RICO</t>
  </si>
  <si>
    <t>85</t>
  </si>
  <si>
    <t>Prestación de servicios profesionales y de apoyo a la gestión realizando de manera autónoma e independiente, actividades concertadas con el supervisor que aporten al análisis técnico en la continuidad del diseño del Plan Maestro de protección y restauraci</t>
  </si>
  <si>
    <t>80160852</t>
  </si>
  <si>
    <t>ANDRES FELIPE MELO VALENCIA</t>
  </si>
  <si>
    <t>86</t>
  </si>
  <si>
    <t xml:space="preserve">Prestación de servicios técnicos y de apoyo a la gestión para realizar de manera autónoma e independiente, actividades técnicas concertadas con el supervisor que aporten a la continuidad del proceso de diseño plan maestro de protección y restauración del </t>
  </si>
  <si>
    <t>1082960375</t>
  </si>
  <si>
    <t>LUISA FERNANDA DIAZ BOCANEGRA</t>
  </si>
  <si>
    <t>Prestación de servicios profesionales y de apoyo a la gestión técnica y administrativa, de manera autónoma e independiente las actividades concertadas con el supervisor; para la identificación de nuevas iniciativas, así como para el fortalecimiento y segu</t>
  </si>
  <si>
    <t>4978283</t>
  </si>
  <si>
    <t>ALEJANDRO JOSE SUAREZ FORERO</t>
  </si>
  <si>
    <t>TITO RODRÍGUEZ TORRES</t>
  </si>
  <si>
    <t>89</t>
  </si>
  <si>
    <t>Prestación de servicios técnicos y de apoyo a la gestión, de manera autónoma e independiente las actividades concertadas con el supervisor para fortalecer y dar continuidad a los ejercicios de levantamiento y compilación de los insumos e información prima</t>
  </si>
  <si>
    <t>77184667</t>
  </si>
  <si>
    <t>TERUNNA  MESTRE PACHECO</t>
  </si>
  <si>
    <t>90</t>
  </si>
  <si>
    <t>Prestación de servicios técnicos y de apoyo a la gestión, de manera autónoma e independiente las actividades concertadas con el supervisor, para facilitar el diseño, la implementación y el seguimiento del Programa de Desarrollo Local Sostenible financiado</t>
  </si>
  <si>
    <t>1124492322</t>
  </si>
  <si>
    <t>RONALD YOEL GONZALEZ PAUSAYU</t>
  </si>
  <si>
    <t>93</t>
  </si>
  <si>
    <t xml:space="preserve">Prestación de servicios técnicos y de apoyo a la gestión, de manera autonoma e independiente las actividades concertadas con el supervisor, para facilitar el diseño, la implementación y el seguimiento de Programa de Desarrollo Local Sostenible financiado </t>
  </si>
  <si>
    <t>1006915324</t>
  </si>
  <si>
    <t xml:space="preserve">PATRICIO ALDEMAR GONZALEZ </t>
  </si>
  <si>
    <t>95</t>
  </si>
  <si>
    <t>Prestación de servicios profesionales y de apoyo a la gestión en el Parque Nacional Natural de Macuira, de manera autónoma e independiente las actividades concertadas con el supervisor para abordar el proceso social con nuevas familias Wayuu beneficiarias</t>
  </si>
  <si>
    <t>1118842581</t>
  </si>
  <si>
    <t>YARIMA  RAMOS CASTAÑEDA</t>
  </si>
  <si>
    <t>Prestación de Servicios asistenciales y de apoyo a la gestión del  SFF El Corchal “El Mono Hernández”, Dirección Territorial Caribe, para adelantar, de manera eficiente, autónoma e independiente y en coordinación con el Jefe del área protegida, operativas</t>
  </si>
  <si>
    <t>1101448237</t>
  </si>
  <si>
    <t>HUMBERTO  CAICEDO FUNES</t>
  </si>
  <si>
    <t>GUSTAVO SANCHEZ HERRERA</t>
  </si>
  <si>
    <t xml:space="preserve">Prestación de servicios profesionales y de apoyo a la gestión del Vía Parque Isla de Salamanca para ejecutar, de manera autónoma e independiente, las actividades concertadas con su supervisor  en el programa  “Desarrollo Local Sostenible”  financiado por </t>
  </si>
  <si>
    <t>80492372</t>
  </si>
  <si>
    <t>IVAN MARCELO ILICH MEDINA MANCILLA</t>
  </si>
  <si>
    <t>PATRICIA SALDAÑA PEREZ</t>
  </si>
  <si>
    <t>137</t>
  </si>
  <si>
    <t xml:space="preserve"> Prestación de servicios operativos y de apoyo a la gestión del Vía Parque Isla de Salamanca para ejecutar, de manera autónoma e independiente, las actividades concertadas con el Jefe del Área Protegida, para el cumplimiento de la meta del subprograma Reg</t>
  </si>
  <si>
    <t>1051819912</t>
  </si>
  <si>
    <t>JIMMY ESTEBAN JIMENEZ CHAMARRO</t>
  </si>
  <si>
    <t xml:space="preserve">	Prestación de servicios técnicos y de apoyo a la gestión para desarrollar de manera autónoma e independiente las actividades que se definan de manera concertada con el jefe del Área Protegida, encaminadas a apoyar la Identificación, Caracterización, Acom</t>
  </si>
  <si>
    <t>7604096</t>
  </si>
  <si>
    <t>JUAN CARLOS RODRIGUEZ AGUIAR</t>
  </si>
  <si>
    <t xml:space="preserve">	Prestación de servicios Profesionales y de apoyo a la gestión para desarrollar de manera autónoma e independiente las actividades que se definan de manera concertada con el jefe del Área Protegida, encaminadas a la Identificación, Caracterización, Acompa</t>
  </si>
  <si>
    <t>84455631</t>
  </si>
  <si>
    <t>JULIO SEGUNDO JIMENEZ ORTEGA</t>
  </si>
  <si>
    <t xml:space="preserve">Prestación de servicios técnicos y de apoyo a la gestión del Vía Parque Isla de Salamanca para ejecutar, de manera autónoma e independiente, las actividades concertadas con su supervisor,  en la identificación y gestión de iniciativas de Desarrollo Local </t>
  </si>
  <si>
    <t>8736575</t>
  </si>
  <si>
    <t>BARRAZA OSPINO CARLOS ARTURO</t>
  </si>
  <si>
    <t>LUIS ALEJANDRO BASTIDAS CHIQUILLO</t>
  </si>
  <si>
    <t>138</t>
  </si>
  <si>
    <t xml:space="preserve">Prestación de servicios profesionales y de apoyo a la gestión en el Santuario de Flora y Fauna Los Flamencos de manera autónoma e independiente en las actividades concertadas con el jefe da área protegida, para la identificación, fortalecimiento y puesta </t>
  </si>
  <si>
    <t>40941050</t>
  </si>
  <si>
    <t>ESNELDA BEATRIZ BRUGES RIVADENERIA</t>
  </si>
  <si>
    <t>139</t>
  </si>
  <si>
    <t>Prestación de servicios asistenciales y de apoyo a la gestión del Santuario de Flora y Fauna Los Flamencos de manera autónoma e independiente en las actividades concertadas con el Jefe de área protegida para apoyar el proceso de resolución de conflictos t</t>
  </si>
  <si>
    <t>1192810159</t>
  </si>
  <si>
    <t>SIXTO ANDRES AVILA IGUARAN</t>
  </si>
  <si>
    <t>148</t>
  </si>
  <si>
    <t>Prestación de servicios profesionales para apoyar técnica y operativamente de manera autónoma e independiente en las actividades concertadas con el jefe del área protegida, el proceso de resolución de conflictos territoriales con comunidades campesinas re</t>
  </si>
  <si>
    <t>1118837800</t>
  </si>
  <si>
    <t>MADELEIN DILENA BENJUMEA GOMEZ</t>
  </si>
  <si>
    <t>149</t>
  </si>
  <si>
    <t>Prestación de servicios técnicos y de apoyo a la gestión en el PNN SNSM para desarrollar de manera autónoma e independiente las actividades concertadas con el jefe del área protegida asociadas con la implementación en campo del sub programa Saneamiento –U</t>
  </si>
  <si>
    <t>52501019</t>
  </si>
  <si>
    <t>JULIANA  LOZANO IZQUIERDO</t>
  </si>
  <si>
    <t>185</t>
  </si>
  <si>
    <t>Prestación de servicios asistenciales y de apoyo a la gestión del Parque Nacional Natural Paramillo de manera autónoma e independiente las actividades concertadas con el Jefe de Área Protegida para desarrollar en la agenda de trabajo definida con las auto</t>
  </si>
  <si>
    <t>78645396</t>
  </si>
  <si>
    <t>RAUL  CABRERA JUMI</t>
  </si>
  <si>
    <t>ANTONIO MARTINEZ NEGRETTE</t>
  </si>
  <si>
    <t>186</t>
  </si>
  <si>
    <t xml:space="preserve">	Prestación de servicios profesionales para implementar el Sistema de Áreas Protegidas del SIRAP Caribe a través de la Secretaria Ejecutiva del SIRAP Caribe en la región, que comprende las actividades establecidas en el marco del convenio marco 006 de 200</t>
  </si>
  <si>
    <t>51940566</t>
  </si>
  <si>
    <t>ADELA PATRICIA CASTRO MORENO</t>
  </si>
  <si>
    <t>187</t>
  </si>
  <si>
    <t>Prestación de Servicios asistenciales y de apoyo a la gestión en el Parque Nacional Natural Bahia Portete Kaurrele, de manera autonoma  e independiente, realizar actividades concertadas con el supervisor con el fin de facilitar espacios de dialogo intercu</t>
  </si>
  <si>
    <t>1124523893</t>
  </si>
  <si>
    <t>LEMUEL REY EPINAYU EPINAYU</t>
  </si>
  <si>
    <t>189</t>
  </si>
  <si>
    <t>Prestación de servicios tecnicos y de apoyo a la gestion en el SFF Cienaga Grande de Sta Mta para ejecutar de forma autoroman e independiente las actividades concertadas con el supervisor para coordinar, articular e impulsar los procesos de planeación ins</t>
  </si>
  <si>
    <t>57429489</t>
  </si>
  <si>
    <t>YENIS PATRICIA BRICEÑO DIAZ</t>
  </si>
  <si>
    <t>190</t>
  </si>
  <si>
    <t>Prestación de servicios profesionales de manera autónoma e independiente, en la Dirección Territorial Caribe para apoyar la gestión  eficientemente los recursos físicos, financieros y humanos asignados a esta dependencia,  de conformidad con la normativid</t>
  </si>
  <si>
    <t>77025716</t>
  </si>
  <si>
    <t>LIXARDO ENRIQUE BALLESTEROS CERCHIARO</t>
  </si>
  <si>
    <t>193</t>
  </si>
  <si>
    <t>Prestación de servicios de apoyo a la gestión  de manera autonoma e independiente en la Dirección Territorial Caribe para desarrollar procesos de registro, operaciones, así como brindar asistencia técnica en la gestión contable de la Dirección Territorial</t>
  </si>
  <si>
    <t>85456436</t>
  </si>
  <si>
    <t>CARLOS JOSE DE LA ROSA SERRANO</t>
  </si>
  <si>
    <t>MARIETH CASALLAS USECHE</t>
  </si>
  <si>
    <t>192</t>
  </si>
  <si>
    <t>Prestación de servicios Profesionales y de apoyo a la gestión de manera autonoma e independiente para articular y apoyar el desarrollo de los procesos de planeación interna y procedimientos administrativos, desarrollando actividades y/o acciones de Planea</t>
  </si>
  <si>
    <t>7630352</t>
  </si>
  <si>
    <t>LEONARDO JAVIER ALVAREZ ALVIS</t>
  </si>
  <si>
    <t>191</t>
  </si>
  <si>
    <t xml:space="preserve">Prestación de servicios operativos y de apoyo a la gestión  de manera autonoma e independiente al PNN Tayrona, para desarrollar de manera eficiente las actividades que se definan coordinadamente con el Jefe del Área Protegida, en los diferentes programas </t>
  </si>
  <si>
    <t>84458761</t>
  </si>
  <si>
    <t>ELKIN DAVID GARCIA PEREZ</t>
  </si>
  <si>
    <t>194</t>
  </si>
  <si>
    <t>Prestación de servicios asistenciales y de apoyo operativo en el sector sur para ejecutar de  manera autónoma e independiente, las cuales serán concertadas con el jefe del Área Protegida, asuntos de carácter comunitario encaminadas  a la implementación de</t>
  </si>
  <si>
    <t>5082313</t>
  </si>
  <si>
    <t>JOAQUIN ANTONIO LARA MONTENEGRO</t>
  </si>
  <si>
    <t>198</t>
  </si>
  <si>
    <t>Prestación de servicios técnicos y apoyo a la gestión del Parque Nacional Natural Paramillo de manera autónoma e independiente las actividades concertadas con el supervisor, para desarrollar actividades programadas en el subprograma de Uso, ocupación y Te</t>
  </si>
  <si>
    <t>1073998878</t>
  </si>
  <si>
    <t>ERIKA PATRICIA MUÑOZ RODRIGUEZ</t>
  </si>
  <si>
    <t>195</t>
  </si>
  <si>
    <t xml:space="preserve">Prestación de servicios operativos y de apoyo a la gestión de actividades en el Parque Nacional Natural de Macuira, de manera autónoma e independiente para el desarrollo de acciones concertadas con el jefe de área protegida para avanzar en los ejercicios </t>
  </si>
  <si>
    <t>14</t>
  </si>
  <si>
    <t>Arrendamiento a todo costo de un local comercial ubicado en el Municipio de Tolú, Sucre cerca de los muelles donde se embarcan visitantes y turistas hacia el PNN Los Corales del Rosario y de San Bernardo, que nos sirva de punto para realizar las diferente</t>
  </si>
  <si>
    <t>823004267</t>
  </si>
  <si>
    <t>RIVERA DEL GOLFO CLUB NAUTICO</t>
  </si>
  <si>
    <t>STEPHANIE PAUWELS ROMERO</t>
  </si>
  <si>
    <t>15</t>
  </si>
  <si>
    <t>Arrendamiento del espacio al interior de un bien inmueble en el municipio de Bolívar - Cartagena, para el muellaje de las embarcaciones asignadas a Parques Nacionales Naturales Los Corales del Rosario y de San Bernardo</t>
  </si>
  <si>
    <t>890900082</t>
  </si>
  <si>
    <t>EDUARDO LONDOÑO E HIJOS SUCESORES S A</t>
  </si>
  <si>
    <t>196</t>
  </si>
  <si>
    <t>Prestación de servicios operativos y de apoyo a la gestión en coordinación con el jefe del Área Protegida realizando actividades de forma eficiente, independiente y autónoma, conforme a sus habilidades y al subprograma “Implementar un sistema de planeació</t>
  </si>
  <si>
    <t>77007456</t>
  </si>
  <si>
    <t>HUMBERTO  AMADO TORRES</t>
  </si>
  <si>
    <t>197</t>
  </si>
  <si>
    <t>Prestación de servicios operativos y de apoyo a la gestión en coordinación con el jefe del Área Protegida realizando actividades de forma independiente y autónoma, conforme a sus habilidades y al subprograma “Implementar un sistema de planeación instituci</t>
  </si>
  <si>
    <t>9285845</t>
  </si>
  <si>
    <t>JUAN ALBERTO DÁVILA ROJANO</t>
  </si>
  <si>
    <t>200</t>
  </si>
  <si>
    <t>Prestación de servicios asistenciales y de apoyo a la gestión  del SFF El Corchal “El Mono Hernández”, para desarrollar de manera eficiente, autónoma e independiente actividades concertadas con el jefe del área protegida, que contribuyan a desarrollar pro</t>
  </si>
  <si>
    <t>33103464</t>
  </si>
  <si>
    <t>ANA MARÍA CABEZA TORRES</t>
  </si>
  <si>
    <t>201</t>
  </si>
  <si>
    <t>Prestación de servicios operativos y de apoyo a la gestión en coordinación con el jefe del AP con el fin de realizar actividades de forma eficiente, autónoma e independiente conforme a sus habilidades, desde el subprograma “Regular y controlar el uso y ap</t>
  </si>
  <si>
    <t>1050958822</t>
  </si>
  <si>
    <t>HUGO ANDRÉS BAQUERO REYES</t>
  </si>
  <si>
    <t>202</t>
  </si>
  <si>
    <t>9101773</t>
  </si>
  <si>
    <t>ANELIS ALBERTO ESPITIA VERGARA</t>
  </si>
  <si>
    <t>203</t>
  </si>
  <si>
    <t>Prestación de servicios operativos y administrativos de apoyo a la gestión del PNN Los Corales del Rosario y de San Bernardo para ejecutar de manera eficiente, autónoma e independiente las actividades concertadas con el jefe del Área Protegida, para el cu</t>
  </si>
  <si>
    <t>45552952</t>
  </si>
  <si>
    <t>BIBIANA PATRICIA HERRERA HERRERA</t>
  </si>
  <si>
    <t>204</t>
  </si>
  <si>
    <t>Prestación de servicios profesionales y de apoyo a la gestión, en coordinación con el jefe del área protegida para adelantar actividades de forma independiente y autónoma, que contribuyan al subprograma “Implementar un sistema de planeación institucional,</t>
  </si>
  <si>
    <t>45495780</t>
  </si>
  <si>
    <t>JUDITH CECILIA RODRÍGUEZ PUERTAS</t>
  </si>
  <si>
    <t>205</t>
  </si>
  <si>
    <t>Prestación de servicios profesionales y de apoyo a la gestión en el Parque Nacional Natural Los Corales del Rosario y de San Bernardo para ejecutar de forma autónoma e independiente actividades concertadas con el jefe del Área Protegida, tendientes al cum</t>
  </si>
  <si>
    <t>29106927</t>
  </si>
  <si>
    <t>LINA ZAMARA ROSAS MOLINA</t>
  </si>
  <si>
    <t>206</t>
  </si>
  <si>
    <t>Prestación de servicios técnicos y de apoyo a la gestión en coordinación con el jefe del AP con el fin de articular el desarrollo de actividades, procesos y planes definidos por el Área Protegida contribuyendo de forma autónoma e independiente al adecuado</t>
  </si>
  <si>
    <t>27002698</t>
  </si>
  <si>
    <t>AMALIA GUMERCINDA FUENTES SOTO</t>
  </si>
  <si>
    <t>207</t>
  </si>
  <si>
    <t>Prestación de servicios profesionales y de apoyo a la gestión de manera autónoma e independiente, de acuerdo con las actividades concertadas con el jefe del área protegida para coordinar, articular e impulsar el desarrollo de los procedimientos de adminis</t>
  </si>
  <si>
    <t>1123626487</t>
  </si>
  <si>
    <t>NATALY MARIA TAYLOR ELGUEDO</t>
  </si>
  <si>
    <t>208</t>
  </si>
  <si>
    <t>Prestación de servicios técnicos y de apoyo a la gestión en el Parque Nacional Natural Bahía Portete Kaurrele, de manera autónoma e independiente y concertada con el supervisor del contrato, para el desarrollo de actividades relacionadas con la formulació</t>
  </si>
  <si>
    <t>1124007665</t>
  </si>
  <si>
    <t>MARCELA JULIETH NIETO  DIAZ</t>
  </si>
  <si>
    <t>209</t>
  </si>
  <si>
    <t>Prestación de servicios profesionales y de apoyo a la gestión, de manera autónoma e independiente y concertada con el supervisor del contrato, para orientar y promover técnica y operativamente el conocimiento de los valores naturales y los servicios ecosi</t>
  </si>
  <si>
    <t>52693916</t>
  </si>
  <si>
    <t>ADRIANA  DAZA SUAREZ</t>
  </si>
  <si>
    <t>210</t>
  </si>
  <si>
    <t>Prestación de servicios operativos y de apoyo a la gestión en coordinación con el jefe del AP con el fin de realizar actividades de forma eficiente, autónoma e independiente conforme a sus habilidades y desempeñando acciones que ayuden a la gestión del Pa</t>
  </si>
  <si>
    <t>1047444387</t>
  </si>
  <si>
    <t>JORGE MARIO MOLINA CAAMAÑO</t>
  </si>
  <si>
    <t>33</t>
  </si>
  <si>
    <t>Contratar el suministro de apoyo logístico para la realización de eventos y talleres a realizarse en el Santuario de Flora y Fauna Los Flamencos</t>
  </si>
  <si>
    <t>84039021</t>
  </si>
  <si>
    <t>EDGARDO JOSE ARRIETA SARMIENTO</t>
  </si>
  <si>
    <t>Contratar el suministro de combustibles (gasolina corriente) aceites y lubricantes  por el sistema de valera prepagada que permitan el funcionamiento de los equipos de transporte terrestre pertenecientes al PNN Macuira .</t>
  </si>
  <si>
    <t>32748856</t>
  </si>
  <si>
    <t>CRISTINA MARIA CAMPO GALLARDO</t>
  </si>
  <si>
    <t>41</t>
  </si>
  <si>
    <t>Facilitar el apoyo logistico requerido durante la realizacion de encuentros y talleres con familias wayuu priorizadas por el programa desarrollo local sostenible financiado por la unión europea en el PNN Macuira en el marco del indicador numero de familia</t>
  </si>
  <si>
    <t>892115135</t>
  </si>
  <si>
    <t>GUAJIRA TOURS LTDA AGENCIA DE VIAJES Y TURISMO</t>
  </si>
  <si>
    <t>213</t>
  </si>
  <si>
    <t>215</t>
  </si>
  <si>
    <t>Prestación de servicios profesionales y de apoyo a la gestión del PNN Tayrona para ejecutar, de manera autónoma e independiente, las actividades concertadas con su supervisor  en el programa  “Desarrollo Local Sostenible del Apoyo Presupuestario de la Uni</t>
  </si>
  <si>
    <t>212</t>
  </si>
  <si>
    <t>214</t>
  </si>
  <si>
    <t>Prestación de servicios profesionales y de apoyo a la gestión del Vía Parque Isla de Salamanca para ejecutar, de manera autónoma e independiente, las actividades concertadas con su supervisor  en el programa  “Desarrollo Local Sostenible del Apoyo Presupu</t>
  </si>
  <si>
    <t>216</t>
  </si>
  <si>
    <t>Prestación de servicios asistenciales y de apoyo a la gestión del Santuario de Flora y Fauna Los Flamencos de manera autónoma e independiente en las actividades concertadas con el Jefe de área protegida para apoyar el proceso de identificación y fortaleci</t>
  </si>
  <si>
    <t>217</t>
  </si>
  <si>
    <t>Prestación de servicios profesionales y de apoyo a la gestión en el Santuario de Flora y Fauna Los Flamencos de manera autónoma e independiente en las actividades concertadas con el jefe da área protegida, para la identificación  y fortalecimiento de nuev</t>
  </si>
  <si>
    <t>221</t>
  </si>
  <si>
    <t>Prestación de servicios operativos y de apoyo a la gestión al PNN Tayrona, para pilotear las embarcaciones del Área Protegida y desarrollar de manera eficiente las actividades que se definan coordinadamente con el Jefe del Área Protegida, en los diferente</t>
  </si>
  <si>
    <t>85472661</t>
  </si>
  <si>
    <t>FRANCISCO ANTONIO JARABA BOLAÑO</t>
  </si>
  <si>
    <t>218</t>
  </si>
  <si>
    <t>Prestación de servicios técnicos y de apoyo a la gestión, de manera autónoma e independiente las actividades concertadas con el supervisor, para avanzar en el seguimiento y acompañamiento técnico en la ejecución de los planes de mejoramiento e inversión c</t>
  </si>
  <si>
    <t>219</t>
  </si>
  <si>
    <t>220</t>
  </si>
  <si>
    <t>Prestación de servicios profesionales y de apoyo a la gestión para la Dirección Territorial Caribe y sus áreas protegidas en el componente de Sistemas de Información Geográfica —SIG-, salidas gráficas, análisis espacial, generación de información temática</t>
  </si>
  <si>
    <t xml:space="preserve">DTCA - </t>
  </si>
  <si>
    <t>DTCA - Adicion en Vlaor 22/05/2017</t>
  </si>
  <si>
    <t>DTCA - Terminado Anticipadamente, 22/05/2017</t>
  </si>
  <si>
    <t>DTCA - Terminado Anticipadamente, 20/06/2017</t>
  </si>
  <si>
    <t>DTCA - Terminado Anticipadamente, 30/06/2017</t>
  </si>
  <si>
    <t>DTCA - Terminación Anticipada, 30/06/2017</t>
  </si>
  <si>
    <t>67</t>
  </si>
  <si>
    <t>SERVICIOS APOYO RELACIONAMIENTO CAMPESINOS ACCIONES DE CARACTERIZACION Y SUSCRIPCION ACUERDOS CAMPESINOS JURISDICCION PTO RICO, VISTAHERMOSA, MESETAS Y SJ ARAMA.</t>
  </si>
  <si>
    <t>MORENO BECERRA VICTOR HUGO</t>
  </si>
  <si>
    <t>OLGA LUCIA RUIZ MORALES</t>
  </si>
  <si>
    <t xml:space="preserve">DTOR - </t>
  </si>
  <si>
    <t>68</t>
  </si>
  <si>
    <t>SERVICIOS OPERATIVOS APOYO GESTION LINEA ESTRATEGICA AUTORIDAD AMBTAL IMPLEMENTACION PROGRAMA MONITOREO PORTAFOLIOS PROYECTOS INVESTIGACION PNN TUPARRO.</t>
  </si>
  <si>
    <t>DIAZ LOMBANA JHON FREDDY</t>
  </si>
  <si>
    <t>MARIA TERESA SIERRA QUINTERO</t>
  </si>
  <si>
    <t>69</t>
  </si>
  <si>
    <t>SERVICIOS TECNICOS APOYO DISEÑO E IMPLEMENTACION PLAN ESTRATEGICO DESARROLLO ECOTURISMO PNN SIERRA DE LA MACARENA.</t>
  </si>
  <si>
    <t>RAYO LOPEZ DUBERNEY</t>
  </si>
  <si>
    <t>SERVICIOS OPERATIVOS APOYO GESTION CONTINUAR PROCESO RESOLUCION CONFLICTOS TERRITORIALES COMUNIDADES CAMPESINAS RELACIONADAS PNN CORDILLERA DE LOS PICACHOS ACUERDOS SOCIO AMBIENTALES.</t>
  </si>
  <si>
    <t>JOSE MANUEL CANCHILA PAYARES</t>
  </si>
  <si>
    <t>LUZ ADRIANA MALAVER ROJAS</t>
  </si>
  <si>
    <t>71</t>
  </si>
  <si>
    <t>SERVICIOS OPERATIVOS APOYO GESTION CONTINUAR PROCESO RESOLUCION CONFLICTOS TERRITORIALES COMUNIDADES CAMPESINAS PNN PICACHOS SUSCRIPCION ACUERDOS.</t>
  </si>
  <si>
    <t>DAGOBERTO RAMIREZ CUNACUE</t>
  </si>
  <si>
    <t>72</t>
  </si>
  <si>
    <t>SERVICIOS PROFESIONALES APOYO GESTION DTOR Y SUS AP TEMAS CARACTER JURIDICO ESPECIAL TEMA CONTRACTUAL Y DE CONVENIOS, EN COORDINACION DIRECTRICES DEPENDENCIAS NIVEL CENTRAL.</t>
  </si>
  <si>
    <t>POVEDA ROBAYO NELLY SOFIA</t>
  </si>
  <si>
    <t>SANDRA LILIANA PINZON RINCON</t>
  </si>
  <si>
    <t>73</t>
  </si>
  <si>
    <t>SERVICIOS PROFESIONALES APOYO GESTION COMO CONTADOR, GESTIONES CONTABLES, ADMTVAS CONTROL NORMAS EMITIDAS CGN Y RELACIONADAS SECTOR PUBLICO NICSP, PRESENTACION EEFF OPORTUNOS</t>
  </si>
  <si>
    <t>GALINDO FERNANDEZ SANDRA MILENA</t>
  </si>
  <si>
    <t>74</t>
  </si>
  <si>
    <t>SERVICIOS PROFESIONALES APOYO SOPORTE AL CONTADOR DTOR GESTIONES CONTABLES RECURSOS FONAM OBLIGACIONES AMBAS FUENTES NORMAS CGN Y NIISCP GARANTIZAR PRESENTACION EEFF OPORTUNOS.</t>
  </si>
  <si>
    <t>VELASQUEZ GARCIA LEYDY PAOLA</t>
  </si>
  <si>
    <t>75</t>
  </si>
  <si>
    <t>SERVICIOS TECNICOS APOYO GESTION LABORES QUE LE COMPETEN A LA DTOR, EN ESPECIAL ADMON RECURSOS FISICOS Y REGISTROS DE ALMACEN.</t>
  </si>
  <si>
    <t>CASTRO HERNANDEZ LINA JULIETH</t>
  </si>
  <si>
    <t>SERVICIOS PROFESIONALES APOYO GESTION PROPONER METODOLOGICA Y CONCEPTUALMENTE A LA DTOR CONSOLIDACION ALIANZAS GENERACION PROYECTOS ACTORES SOC, PUBL Y PRIV, SEGUIMIENTO CONTRATOS Y CONVENIOS.</t>
  </si>
  <si>
    <t>GASGA PAEZ LESLIE DEL PILAR</t>
  </si>
  <si>
    <t>EDGAR OLAYA OSPINA</t>
  </si>
  <si>
    <t>77</t>
  </si>
  <si>
    <t>SERVICIOS OPERATIVOS APOYO GESTION IMPLEMENTAR PLAN ESTRATEGICO DESARROLLO ECOTURISMO, APOYAR LABORES PVC PNN SIERRA DE LA MACARENA.</t>
  </si>
  <si>
    <t>LISCANO GUTIERREZ HECTOR FABIAN</t>
  </si>
  <si>
    <t>SERVICIOS APOYO GESTION PROCESO ADQUISICION BIENES Y SERVICIOS ACORDE A DIRECTRICES IMPARTIDAS POR LA COORDINACION DEL AREA DE CONTRATOS DE LA DTOR.</t>
  </si>
  <si>
    <t>RUIZ SANCHEZ LINA MARIA</t>
  </si>
  <si>
    <t>CANTRATAR ARRENDAMIENTO INMUEBLE UBICADO EN LA CLL 6 NO 3-10 MPIO FOMEQUE FUNCIONAMIENTO SEDE OPERATIVA SECTOR PIEDEMONTE PNN CHINGAZA.</t>
  </si>
  <si>
    <t>ROMERO AGUDELO ENRIQUE</t>
  </si>
  <si>
    <t>ROBINSON GALINDO TARAZONA</t>
  </si>
  <si>
    <t>SUMINISTRO, INSTALACION, CONFIGURACION Y PUESTA EN FUNCIONAMIENTO DE EQUIPOS DE AIRE ACONDICIONADO, CON DESTINO A LA DTOR.</t>
  </si>
  <si>
    <t>ELECTRICOS.COM LTDA</t>
  </si>
  <si>
    <t>SERVICIO ASEO Y CAFETERIA, SEDE OPERATIVA AIRES DEL PERDIDO PNN TINIGUA VDA EL RUBI, MPIO DE LA MACARENA.</t>
  </si>
  <si>
    <t>COMPAÑÍA SERVIC INTEGRAL S.A.S</t>
  </si>
  <si>
    <t>SERVICIO ASEO Y CAFETERIA SEDE ADMTVA / OPERATIVA Y EN LA BODEGA - MANOBY DEL PNN TINIGUA EN EL MPIO DE LA URIBE.</t>
  </si>
  <si>
    <t>LOGISTICA Y SUMINISTROS HS SAS</t>
  </si>
  <si>
    <t>SERVICIOS PROFESIONALES CARACTER JURIDICO TEMA SANCIONATORIO AMBIENTAL, ASESORIA AP EMISION CONCEPTOS TASACION MULTA COMPENSACION DAÑOS AMBTALES.</t>
  </si>
  <si>
    <t>GOMEZ AGUDELO YOHANA ALEXANDRA</t>
  </si>
  <si>
    <t>SERVICIOS PROFESIONALES CONTINUAR ORIENTACIONES TECNICAS LINEA ESTRATEGICA UOT DTOR Y SUS AP, AVAZAR ESTRATEGIAS COMUNIDADES CAMPESINAS SOLUCION CONFLICTOS SOCIO-AMBTALES APOYO UE.</t>
  </si>
  <si>
    <t>CARLOS ANDRES SUAREZ MENDEZ</t>
  </si>
  <si>
    <t>92</t>
  </si>
  <si>
    <t>PRESTACION SERVICIOS OPERATIVOS APOYO GESTION PERMITA IMPLEMENTAR PLAN ESTRATEGICO DESARROLLO ECOTURISMO Y APOYAR LABORES DE PREVENCION, VIGILANCIA Y CONTROL DEL PNN SIERRA DE LA MACARENA. CPS 092 2016 VF.</t>
  </si>
  <si>
    <t>DTOR - CONTRATO DE VIGECIAS FUTURAS  ADICION 17 FEBRERO 2017  SEGÚN REAJUSTE PARA EL AÑO CORRIENTE- -PARA ESTE TRIMESTRE SE REPORTA  TERMINACION ANTICIPADA Y LIQUIDACION DEL CONTRATO</t>
  </si>
  <si>
    <t>PRESTAR SERVICIOS PROFESIONALES APOYAR EJERICICIO PLANEACION ESTRATEGICA DTOR Y SEGUIMIENTO PROCEDIMIENTOS PREVENCION VIGILANCIA Y CONTROL GESTION RIESGO.</t>
  </si>
  <si>
    <t>ARCINIEGAS ACOSTA ARELIS YANETH</t>
  </si>
  <si>
    <t>DTOR - SE REALIZA REPORTE Y TERMINACION DE CONTRATO, PARA ESTE TRIMESTRE SE REPORTA LIQUIDACION DEL CONTRATO</t>
  </si>
  <si>
    <t>PRESTACION SERVICIOS OPERATIVOS APOYAR TECNICA Y OPERATIVAMENTE PROCESOS RESOLUCION CONFLICTOS TERRITORIALES COMUNIDADES CAMPESINAS RELACIONADAS CON EL PNN SUMAPAZ, ESCENARIOS DIALOGO Y CONCERTACION.</t>
  </si>
  <si>
    <t>VILLALBA VERGARA YUDY PAOLA</t>
  </si>
  <si>
    <t>CARLOS ARTURO LORA</t>
  </si>
  <si>
    <t>DTOR - SE REALIZA REPORTE Y TERMINACION DE CONTRATO-PARA ESTE TRIMESTRE SE REPORTA LIQUIDACION DEL CONTRATO</t>
  </si>
  <si>
    <t>ROMERO RUBIANO NATALIA ANDREA</t>
  </si>
  <si>
    <t>MORALES CIFUENTES CLAUDIA PATRICIA</t>
  </si>
  <si>
    <t>PRESTACION SERVICIOS OPERARIO APOYAR CARACTERIZACION PREDIOS Y PRECISION LIMITES PNN SIERRA DE LA MACARENA EN PTO RICO, ACCIONES UOT.</t>
  </si>
  <si>
    <t>CONTRATAR SERVICIO MANTENIMIENTO PREVENTIVO CORRECTIVO, REPUESTOS ORIGINALES, MANO OBRA CALIFICADA COMPUTADORES, PORTATILES, IMPRESORAS, FOTOCOPIADORAS, SCANNER, EQU PROYECCION DTOR, PNN TINIGUA, SUMAPAZ, CHINGAZA Y MACARENA.</t>
  </si>
  <si>
    <t>JAIRO ENRIQUE RODRIGUEZ LOPEZ</t>
  </si>
  <si>
    <t>DTOR -  Se modifica actividades del contratista. SEPT 15-2016. TERMINACION DE CONTRATO. PARA ESTE TRIMESTRE REPORTA LIQUIDACION DEL CONTRATO</t>
  </si>
  <si>
    <t>CONTRATAICIONES. OPERARIOS. AUTORIDAD AMBIENTAL. P.SERV. OPERTATIVOS Y DE APOYO A LA GESTION PARA GARANTIZAR EL DLLO DE LOS PROGRAMAS 2016 DEL SUBPROGRAMA REGULACION.</t>
  </si>
  <si>
    <t>YECID ALVARADO CANTOR</t>
  </si>
  <si>
    <t>DTOR -   TERMINACION DE CONTRATO.-PARA ESTE TRIMESTRE REPORTA LIQUIDACION DEL CONTRATO</t>
  </si>
  <si>
    <t>63</t>
  </si>
  <si>
    <t>PRESTACION SERVICIOS TECNICOS APOYO GESTION DTOR MANEJO AUXILIAR DE CONTABILIDAD DE ACUERDO A NORMAS LEGALES QUE LO REGULAN.</t>
  </si>
  <si>
    <t>LEIDY CONSTANZA HERNANDEZ BARRAGAN</t>
  </si>
  <si>
    <t>DTOR -  se reporta adicion por 2,390,000  2016-11-22 y terminacion del contrato.- PARA ESTE TRIMESTRE REPORTA LIQUIDACION DEL CONTRATO</t>
  </si>
  <si>
    <t>64</t>
  </si>
  <si>
    <t>CONTRATAR ARRENDAMIENTO INMUEBLE UBICADO EN LA CALLE 12 No 9-01 MEDINA CUNDINAMARCA, PARA EL FUNCIONAMIENTO DE LA SEDE ADMINISTRATIVA SECTOR PIEDEMONTE PNN CHINGAZA</t>
  </si>
  <si>
    <t>INGRID LIZETH CARDENAS RODRIGUEZ</t>
  </si>
  <si>
    <t>LUZ ADRIANA MALAVER</t>
  </si>
  <si>
    <t>DTOR -  adicion  2016-12-14 y terminacion de contrato PARA ESTE TRIMESTRE REPORTA LIQUIDACION DEL CONTRATO</t>
  </si>
  <si>
    <t>66</t>
  </si>
  <si>
    <t>PRESTACION SERVICIOS OPERATIVOS APOYO GESTION DISEÑO E IMPLEMENTACION ESTRATEGIA GOBERNANZA PNN TINIGUA CONCERTACION COMUNIDADES E INSTITUCIONES LOCALES Y REGIONALES.</t>
  </si>
  <si>
    <t>MARCO TULIO SALCEDO</t>
  </si>
  <si>
    <t>DTOR - TERMINACION DEL CONTRATO - PARA ESTE TRIMESTRE REPORTA LIQUIDACION DEL CONTRATO</t>
  </si>
  <si>
    <t>PRESTACION DE SERVICIOS OPERATIVOS APOYO GESTION PARA DISEÑO IMPLEMENTACION ESTRATEGIA GOBERNANZA PNN TINIGUA GESTION ESPACIOS CONCERTACION COMUNIDADES E INSTITUCIONES LOCALES Y REGIONALES.</t>
  </si>
  <si>
    <t>JOHN ANDERSON CABRERA PINEDA</t>
  </si>
  <si>
    <t>DTOR - TERMINACION DEL CONTRATOPARA ESTE TRIMESTRE REPORTA LIQUIDACION DEL CONTRATO</t>
  </si>
  <si>
    <t>Prestación de servicios profesionales y de apoyo técnico a la gestión de la Dirección Territorial Orinoquia para fortalecer la coordinación de los espacios de relacionamiento con actores institucionales y comunitarios durante la implementación de la ruta para las iniciativas de nuevas áreas del Departamento de Arauca: Sabanas y humedales de Arauca y Cinaruco, así como el acercamiento ins</t>
  </si>
  <si>
    <t>DUBERNEY MULATO ARRECHEA</t>
  </si>
  <si>
    <t>Prestación de servicios operativos y de apoyo a la gestión como experto local de la Dirección Territorial Orinoquia de Parques Nacionales Naturales de Colombia para el acompañamiento en campo al equipo técnico, así como en la gestión de los recorridos y visitas predio a predio en el sector Norte del polígono de Cinaruco en el marco de la implementación de la ruta declaratoria.</t>
  </si>
  <si>
    <t>JOSE INDALECIO OJEDA FLOREZ</t>
  </si>
  <si>
    <t>SE EXPIDE PARA PRESTACION DE SERVICIOS OPERATIVOS Y DE APOYO COMO EXPERTO LOCAL DE LA DTOR ACOMPAÑAMIENTO A CAMPO AL EQUIPO TECNICO PREDIO SINARUCO.</t>
  </si>
  <si>
    <t>CIRO ALFONSO CASTAÑEDA GONZALEZ</t>
  </si>
  <si>
    <t>DTOR - TERMINACION DEL CONTRATO PARA ESTE TRIMESTRE REPORTA LIQUIDACION DEL CONTRATO</t>
  </si>
  <si>
    <t>AUTORIDAD AMBIENTAL. CONTRATACION DE SERVCIOS OPERATIVOS Y DE APOYO A LA GESTION PARA EL DESARROLLO DE LOS PROGRAMAS DEL 2016 EN EL PNN TUPARRO Y SUS ZONAS DE INFLUENCIA.</t>
  </si>
  <si>
    <t>EDGAR WILLIAM TRUJILLO CHAPARRO</t>
  </si>
  <si>
    <t>DTOR -  SE realiza reduccion con el fin de grantizar continuidad por VIGENCIAS FUTURAS. se realiza en valor del 15% del total del contrato sept 15-2016. TERMINACION DE CONTRATO. PARA ESTE TRIMESTRE SE REPORTA LIQUIDACION DEL CONTRATO</t>
  </si>
  <si>
    <t>52</t>
  </si>
  <si>
    <t>PRESTACION SERVICIOS PROFESIONALES APOYAR TECNICA Y OPERATIVAMENTE PROCESOS GESTION MANEJO FORMULACION PUESTA MARCHA ESTRATEGIA GOBERNANZA PNN TINIGUA APORTE RESOLUCION CONFLICTOS TERRITORIALES.</t>
  </si>
  <si>
    <t>52502313</t>
  </si>
  <si>
    <t>CAROLINA OJEDA MARULANDA</t>
  </si>
  <si>
    <t>53</t>
  </si>
  <si>
    <t>PRESTACION DE SERVICIOS TECNICOS APOYO GESTION DTOR, LABORES MANEJO AUXILIAR CONTABILIDAD DE ACUERDO A NORMAS LEGALES QUE LO REGULAN.</t>
  </si>
  <si>
    <t>51</t>
  </si>
  <si>
    <t>PRESTACION SERVICIOS TECNICOS Y DE APOYO GESTION IMPLEMENTACION PLAN ESTRATEGICO DESARROLLO ECOTURISMO PNN SIERRA DE LA MACARENA, MPIO LA MACARENA.</t>
  </si>
  <si>
    <t>1123862273</t>
  </si>
  <si>
    <t>ERIKA JOHANNA MORALES VELASQUEZ</t>
  </si>
  <si>
    <t>DTOR -  SE realiza reduccion con el fin de grantizar continuidad por VIGENCIAS FUTURAS. se realiza en valor del 15% del total del contrato. 22/08/2016. TERMINACION DE CONTRATO. - PARA ESTE TRIMESTRE REPORTA LIQUIDACION DEL CONTRATO</t>
  </si>
  <si>
    <t>Prestación de servicios profesionales para apoyar técnica y operativamente procesos de resolución de conflictos territoriales con comunidades campesinas relacionadas con las Áreas del Sistema de PNN, gestionando escenarios de diálogo y concertación; propiciando la concurrencia interinstitucional.</t>
  </si>
  <si>
    <t>57462775</t>
  </si>
  <si>
    <t>YIRA NATALY DIAZ MENDOZA</t>
  </si>
  <si>
    <t>CARLOS ARTURO LORA GOMEZ</t>
  </si>
  <si>
    <t>Prestación de servicios profesionales para apoyar la formulación y concertación de un programa dirigido a promover el manejo medio ambiental relacionado con la utilización y conservación de valores ambientales y su necesidad de conservarlas articulado al plan de estudios de la Institución Educativa Nuestra Señora de La Macarena, en el marco de la sentencia de la Corte Constitucional T-80</t>
  </si>
  <si>
    <t>1053789688</t>
  </si>
  <si>
    <t>DIANA KATERIN CALDERON MONTES</t>
  </si>
  <si>
    <t>JUAN CARLOS CLAVIJO FLOREZ</t>
  </si>
  <si>
    <t>48</t>
  </si>
  <si>
    <t>Prestación de servicios técnicos y de apoyo a la gestión, que permita diseñar e implementar instrumentos para la valoración, negociación y reconocimiento de los beneficios ecosistémicos asociados a la actividad del Ecoturismo, contribuyendo a la protección de valores naturales VOC, de los visitantes en el área y fortaleciendo la formación de las comunidades locales vecinas al Parque Naci</t>
  </si>
  <si>
    <t>18262683</t>
  </si>
  <si>
    <t>BENICIO ALVARADO CANTOR</t>
  </si>
  <si>
    <t>DTOR -    Se realiza reduccion ya que excede de vigencia. 8 dias y 320.000   23/05/2016. SEGUNDA MODIFICACION : se realiza en valor  Y  Tiempo del 15% del total del contrato. SEPT 15-2016. TERMINACION DE CONTRATO.  - PARA ESTE TRIMESTRE REPORTA LIQUIDACION DEL CONTRATO</t>
  </si>
  <si>
    <t>47</t>
  </si>
  <si>
    <t>Prestación de servicios de apoyo a la gestión en actividades operativas de las líneas estratégicas del PNN Chingaza, desarrollando recorridos de monitoreo</t>
  </si>
  <si>
    <t>18263772</t>
  </si>
  <si>
    <t>PEDRO JULIO CORREAL AMAYA</t>
  </si>
  <si>
    <t>DTOR -    Se realiza reduccion ya que excede de vigencia. 4 dias y $160.000  23/05/2016. SEGUNDA MODIFICACION : se realiza en valor  Y  Tiempo del 15% del total del contrato. SEPT 15-2016. se reporta adicion 2016-11-30. y terminacion de contrato.- PARA ESTE TRIMESTRE REPORTA LIQUIDACION DEL CONTRATO</t>
  </si>
  <si>
    <t>Prestación de servicios técnico y de apoyo a la gestión como experto local para contribuir en las actividades de recorridos de monitoreo, educación ambiental, interlocución con las comunidades indígenas y recolección de información dentro del PNN EL TUPARRO y sus Zonas de Influencia en cumplimiento a la meta establecida en el subprograma ¿Concertar estrategias especiales de manejo con gr</t>
  </si>
  <si>
    <t>1119887806</t>
  </si>
  <si>
    <t>OSCAR JAVIER GUTIERREZ AGUDELO</t>
  </si>
  <si>
    <t>045</t>
  </si>
  <si>
    <t>Prestación de servicios profesionales y de apoyo a la Dirección Territorial Orinoquia en la formulación e implementación de la política de Uso Ocupación y Tenencia de tierra en áreas del Sistema de Áreas Protegidas del SPNN, en cumplimiento a la meta establecida en el subprograma ¿Ordenar usos, actividades y ocupación en las áreas del SPNN, incorporando a colonos, campesinos y propietari</t>
  </si>
  <si>
    <t>041</t>
  </si>
  <si>
    <t>Prestación de servicios profesionales y de apoyo a la gestión para la implementación del Plan Estratégico para el Desarrollo del Ecoturístico y el enfoque regional del PNN Sierra de La Macarena</t>
  </si>
  <si>
    <t>JOHN FABER RAMOS TORRES</t>
  </si>
  <si>
    <t>CESAR AUGUSTO ZARATE BOTTIA</t>
  </si>
  <si>
    <t>DTOR -  SE realiza reduccion con el fin de grantizar continuidad por VIGENCIAS FUTURAS. se realiza en valor del 15% del total del contrato. 22/08/2016. TERMINACION DE CONTRATO. -PARA ESTE TRIMESTRE REPORTA LIQUIDACION DEL CONTRATO</t>
  </si>
  <si>
    <t>042</t>
  </si>
  <si>
    <t>Prestacion de serviciso tecnicos de apoyo a la gestion en actividades de sensibilizacion ambienta. Ecoturismo entidades gubernamentales, instituciones educativas  y comunidades dentro del PNN TUPARRO.</t>
  </si>
  <si>
    <t>ELKIN DE JESUS ORTIZ CARDONA</t>
  </si>
  <si>
    <t>DTOR -  MODIFICACION : se realiza en valor  Y  Tiempo del 15% del total del contrato. SEPT 15-2016.. REPORTA TERMINACION DE CONTRATO. PARA ESTE TRIMESTRE REPORTA LIQUIDACION DEL CONTRATO</t>
  </si>
  <si>
    <t>043</t>
  </si>
  <si>
    <t>Prestacion de sevicio apoyo gestion implementacion plan estrategico desarrollo de ecoturismo PNN MACARENA</t>
  </si>
  <si>
    <t>LUIS ARLEY MUÑOZ SARMIENTO</t>
  </si>
  <si>
    <t>DTOR -  SE realiza reduccion con el fin de grantizar continuidad por VIGENCIAS FUTURAS. se realiza en valor del 15% del total del contrato. 22/08/2016.TERMINACION DE CONTRATO. PARA ESTE TRIMESTRE REPORTA LIQUIDACION DEL CONTRATO</t>
  </si>
  <si>
    <t>040</t>
  </si>
  <si>
    <t>PRESTACION SERVICIOS TECNICOS APOYO GESTION DESARROLLAR LABORES ADMTVAS EJECUCION PPTAL SOPORTE MECANISMOS PLANEACION, EVALUACION SEGUIMIENTO Y SIG PNN SIERRA DE LA MACARENA.</t>
  </si>
  <si>
    <t>JULIAN ALEJANDRO RIAÑO MURCIA</t>
  </si>
  <si>
    <t>DTOR- se reporta  adicion 2016-11-30. y terminacion de contrato - PARA ESTE TRIMESTRE REPORTA LIQUIDACION DEL CONTRATO</t>
  </si>
  <si>
    <t>PRESTACION SERVICIOS TECNICOS APOYO GESTION DTOR PROCESOS CONTRATACION BIENES Y SERVICIOS CONFORME EJECUCION PPTAL ASIGNADA POR PGN Y FONAM.</t>
  </si>
  <si>
    <t>IBLER ANDERSON MOLANO RINCON</t>
  </si>
  <si>
    <t>DTOR -  SE realiza reduccion con el fin de grantizar continuidad por VIGENCIAS FUTURAS. se realiza en valor del 15% del total del contrato. 22/08/2016.  TERMINACION DE CONTRATO. - PARA ESTE TRIMESTRE REPORTA LIQUIDACION DEL CONTRATO</t>
  </si>
  <si>
    <t>31</t>
  </si>
  <si>
    <t>PRESTACION SERVICIOS TECNICOS APOYO GESTION APOYAR DTOR LABORES CONDUCCION Y MENSAJERIA.</t>
  </si>
  <si>
    <t>CRISTIAN FELIPE SUAREZ BOHORQUEZ</t>
  </si>
  <si>
    <t>DTOR- se reporta adicion 2016-10-10. y terminacion de contrato- PARA ESTE TRIMESTRE REPORTA LIQUIDACION DEL CONTRATO</t>
  </si>
  <si>
    <t>PRESTACION SERVICIOS PROFESIONALES APOYO GESTION DTOR LIDERAR GESTIONAR MANTENIMIENTO MEJORA INSTRUMENTOS EVALUACION Y CONTROL ADOPTADOS PNNC LOGRAR PROCESOS CUMPLIMIENTO NTCGP:1000;2009.</t>
  </si>
  <si>
    <t>CLAUDIA YOLANDA CERVERA GARCIA</t>
  </si>
  <si>
    <t>DTOR- se reporta  adicion 2016-10-10. y terminacion de contrato- PARA ESTE TRIMESTRE REPORTA LIQUIDACION DEL CONTRATO</t>
  </si>
  <si>
    <t>34</t>
  </si>
  <si>
    <t>PRESTACION SERVICIOS PROFESIONALES APOYO GESTION DAR SOPORTE CONECTIVIDAD RED DATOS, REC TECNOLOGICOS DE INFORMACION DE LA DTOR Y SUS AP, APLICAR POLITICAS SEGURIDAD, APOYO INVENTARIO INFORMACION.</t>
  </si>
  <si>
    <t>FERNANDO BETANCOURT DURAN</t>
  </si>
  <si>
    <t>DTOR- se reporta  adicion 2016-10-13. y terminacion de contrato- PARA ESTE TRIMESTRE REPORTA LIQUIDACION DEL CONTRATO</t>
  </si>
  <si>
    <t>PRESTACION SERVICIOS TECNICOS APOYO GESTION DTOR Y AP LABORES ADMTVAS Y SECRETARIALES ATENCION PUBLICO, TRAMITE COMISIONES COMUNICACION EFICAZ CON AP, DEPENDENCIAS NIVEL CENTRAL DEMAS ENTIDADES.</t>
  </si>
  <si>
    <t>GISSET VALENCIA ORTIZ</t>
  </si>
  <si>
    <t>36</t>
  </si>
  <si>
    <t>PRESTACION SERVICIOS TECNICOS APOYO GESTION LABORES NORMATIVAMENTE COMPETEN DTOR, TRAMITE PAGOS CONTRATISTAS Y PROVEEDORES SEGUN RECURSOS ASIGNADOS, CONSOL Y SISTEMAT INFORMACION CONTRACTUAL.</t>
  </si>
  <si>
    <t>JORGE MAURICIO ARIAS LEYTON</t>
  </si>
  <si>
    <t>DTOR -  SE realiza reduccion con el fin de grantizar continuidad por VIGENCIAS FUTURAS. se realiza en valor del 15% del total del contrato. 22/08/2016. E REPORTA TERMINACION DE CONTRATO.- PARA ESTE TRIMESTRE REPORTA LIQUIDACION DEL CONTRATO</t>
  </si>
  <si>
    <t>37</t>
  </si>
  <si>
    <t>PRESTACION SERVICIOS PROFESIONALES APOYO GESTION DTOR Y AP ELABORAR LIQUIDAR NOMINA, PREST SOCIALES, NOVEDADES PERSONAL Y DEMAS ACTIV INHERENTES AL PROCEDIMIENTO GESTION HUMANA.</t>
  </si>
  <si>
    <t>NENCY PATRICIA PARRADO VELASQUEZ</t>
  </si>
  <si>
    <t>38</t>
  </si>
  <si>
    <t>PRESTACION SERVICIOS PROFESIONALES APOYO GESTION DTOR Y AP TEMAS CARACTER JURIDICO CONTRACTUAL Y CONVENIOS, EN COORDINACION DIRECTRICES PARAMETROS ESTABLECIDOS DEPENDENCIAS NIVEL CENTRAL</t>
  </si>
  <si>
    <t>DIEGO OMAR SALAS ANDRADE</t>
  </si>
  <si>
    <t>DTOR -  SE realiza reduccion con el fin de grantizar continuidad por VIGENCIAS FUTURAS. se realiza en valor del 15% del total del contrato; Segunda modificacion. 07 de Septiembre: se incluyen obligaciones y actividades (de conduccion).REPORTA TERMINACION DE CONTRATO.- PARA ESTE TRIMESTRE REPORTA LIQUIDACION DEL CONTRATO</t>
  </si>
  <si>
    <t>39</t>
  </si>
  <si>
    <t>PRESTACION SERVICIOS PROFESIONALES APOYO GESTION COMO CONTADOR DTOR, REALIZAR GESTIONES CONTABLES, ADMTVAS Y CONTRO CONFORME NORMAS EMITIDAS POR CGN PARA EL SECTOR PUBLICO Y LAS NICSP.</t>
  </si>
  <si>
    <t>SANDRA MILENA GALINDO FERNANDEZ</t>
  </si>
  <si>
    <t>DTOR -  SE realiza reduccion con el fin de grantizar continuidad por VIGENCIAS FUTURAS. se realiza en valor del 15% del total del contrato. 22/08/2016.REPORTA TERMINACION DE CONTRATO.- PARA ESTE TRIMESTRE REPORTA LIQUIDACION DEL CONTRATO</t>
  </si>
  <si>
    <t>29</t>
  </si>
  <si>
    <t>PRESTACION SERVICIOS PROFESIONALES APOYO GESTION APOYAR ASESORAR DTOR Y AP ARTICULACION SEGUIMIENTO INTEGRAL PROCESOS PROCEDIMIENTOS SOPORTE JURIDICO ADMTVO CONTRACTUAL PLANEACION FRA.</t>
  </si>
  <si>
    <t>ANDREA MARCELA PANTOJA GARZON</t>
  </si>
  <si>
    <t>DTOR -  SE realiza reduccion con el fin de grantizar continuidad por VIGENCIAS FUTURAS. se realiza en valor del 15% del total del contrato. 22/08/2016. REPORTA TERMINACION DE CONTRATO.- PARA ESTE TRIMESTRE REPORTA LIQUIDACION DEL CONTRATO</t>
  </si>
  <si>
    <t>27</t>
  </si>
  <si>
    <t>PRESTACION SERVICIOS TECNICOS Y APOYO GESTION DTOR LABORES ADMTVAS TEMA SISTEMATIZACION INFORMACION, PROCESOS PPTALES PRECONTRACTUALES Y CONTRACTUALES DILIGENCIAMIENTO BASES DATOS DE ACUEDO NORMAS LEGALES QUE LO REGULAN.</t>
  </si>
  <si>
    <t>PAZOS GUEVARA JUAN DAVID</t>
  </si>
  <si>
    <t>23</t>
  </si>
  <si>
    <t>PRESTACION SERVICIOS OPERATIVOS APOYO GESTION GARANTIZAR DESARROLLO PROGRAMAS 2016 EN EL PNN TUPARRO.</t>
  </si>
  <si>
    <t>LOPEZ BAYONA ANOLDO</t>
  </si>
  <si>
    <t>DTOR -  Se realiza reduccion ya que excede de vigencia. 10 dias y $660.00; segunda modificacio  22 agosto: SE realiza reduccion con el fin de grantizar continuidad por VIGENCIAS FUTURAS. se realiza en valor del 15% del total.  se reporta adicion  2016-11-28 y terminacion de contrato- PARA ESTE TRIMESTRE REPORTA LIQUIDACION DEL CONTRATO</t>
  </si>
  <si>
    <t>Prestación de servicios profesionales y de apoyo a la gestión para apoyar metodológica y conceptualmente a la Dirección Territorial Orinoquia y sus áreas protegidas, en la aplicación efectiva del modelo de planeación establecido para Parques Nacionales Naturales, los planes estratégicos territoriales y los Planes de Manejo, así como en las temáticas misionales de investigación y monitore</t>
  </si>
  <si>
    <t>MARA IBETH CONTRERAS AVILA</t>
  </si>
  <si>
    <t>DTOR - SE REPORTA TERMINACION DE CONTRATOPARA ESTE TRIMESTRE REPORTA LIQUIDACION DEL CONTRATO</t>
  </si>
  <si>
    <t>Prestación de servicios profesionales y de apoyo a la gestión respecto a las actividades de captura y generación de información espacial en el marco de las acciones desarrolladas en la línea de Uso Ocupación y Tenencia y las demás líneas estratégicas de la Dirección Territorial Orinoquía de Parques Nacionales Naturales de Colombia</t>
  </si>
  <si>
    <t>EDGAR ANDRES RICO PAEZ</t>
  </si>
  <si>
    <t>Prestación de servicios profesionales y de apoyo técnico a la gestión en la Dirección Territorial Orinoquia para implementar todas las actividades requeridas para adelantar el proceso de registro de predios privados como Reservas Naturales de la sociedad civil, así como el seguimiento de RNSC ya registradas en jurisdicción de la DTOR y su incorporación en los instrumentos de planificació</t>
  </si>
  <si>
    <t>GINNA PATRICIA CRUZ CARDENAS</t>
  </si>
  <si>
    <t>DTOR - SE REPORTA TERMINACION DE CONTRATO- PARA ESTE TRIMESTRE REPORTA LIQUIDACION DEL CONTRATO</t>
  </si>
  <si>
    <t>Prestación de servicios profesionales y de apoyo técnico a la gestión de la Dirección Territorial Orinoquia para avanzar en el proceso de implementación de la ruta declaratoria para las iniciativas de nuevas áreas protegidas del carácter nacional en la región Orinoquia, de acuerdo con las prioridades identificadas en el portafolio nacional (Sabanas y Humedales de Arauca, Cinaruco, Selvas</t>
  </si>
  <si>
    <t>LINDA ROCIO ORJUELA PARRADO</t>
  </si>
  <si>
    <t>DTOR -  se reporta adicion, teniendo en cuenta que no se reporto en el trimestre correspondiente,  2016-09-13 y terminacion de contrato - PARA ESTE TRIMESTRE REPORTA LIQUIDACION DEL CONTRATO</t>
  </si>
  <si>
    <t>Prestación de Servicios Profesionales y de apoyo a la gestión de la Dirección Territorial Orinoquia en los procesos regionales, secretaria técnica del SIRAP, la consolidación de alianzas estratégicas con actores sociales públicos y privados que permitan el desarrollo de un trabajo conjunto con incidencia directa en la conservación de las áreas protegidas, el  Ordenamiento Ambiental del T</t>
  </si>
  <si>
    <t>HILA YALIT RODRIGUEZ CRUZ</t>
  </si>
  <si>
    <t>Prestación de servicios profesionales y de apoyo a la gestión para la implementación de la estrategia de comunicaciones y educación ambiental de la Dirección Territorial Orinoquia en todos sus ejes.: comunitario, interno y externo.</t>
  </si>
  <si>
    <t>ANA MARIA ROCHA PACHECO</t>
  </si>
  <si>
    <t>Prestación de servicios profesionales y de apoyo a la gestión de la Dirección Territorial Orinoquia para adelantar procesos cartográficos como la precisión de límites de las áreas protegidas y  propuestas de Nuevas Áreas; interpretación y/o verificación de coberturas, Zonificación de Reservas Naturales de la Sociedad Civil, verificaciones prediales, generación de certificaciones y anális</t>
  </si>
  <si>
    <t>PABLO EMILIO CABRERA PATIÑO</t>
  </si>
  <si>
    <t>Prestación de servicios profesionales y de apoyo a la gestión para  generar los análisis espaciales de la información georreferenciada de las  áreas protegidas y nuevas áreas de la Dirección Territorial Orinoquia como insumo para consolidar los sistemas de información geográfica para la toma de decisiones en el marco de las líneas estratégicas de la DTOR</t>
  </si>
  <si>
    <t>OLGA LUCIA MELLIZO ORTIZ</t>
  </si>
  <si>
    <t xml:space="preserve">Prestación de servicios profesionales y de apoyo a la gestión de la línea estratégica de servicios ecosistémicos (SE), promoviendo su incorporación dentro de los procesos de gestión territorial de manera articulada con las demás líneas estratégicas priorizadas por la Dirección Territorial Orinoquia. </t>
  </si>
  <si>
    <t>SANDRA VIVIANA ZAMORA RIVERA</t>
  </si>
  <si>
    <t>LOPEZ GOMEZ HECTOR ANDRES</t>
  </si>
  <si>
    <t>DTOR -    Se realiza reduccion ya que excede de vigencia. 01 dias y $40.000  23/05/2016. SEGUNDA MODIFICACION : se realiza en valor  Y  Tiempo del 15% del total del contrato. SEPT 15-2016. SE REPORTA P TERMINACION DE CONTRATO-- PARA ESTE TRIMESTRE REPORTA LIQUIDACION DEL CONTRATO</t>
  </si>
  <si>
    <t>SALCEDO GUACARAPARE JOHAN ALEJANDRO</t>
  </si>
  <si>
    <t>DTOR -  Se realiza reduccion ya que excede de vigencia. 2 dias y $80.000   23/05/2016. SEGUNDA MODIFICACION : se realiza en valor  Y  Tiempo del 15% del total del contrato. SEPT 15-2016.  REPORTA TERMINACION DE CONTRATO.- PARA ESTE TRIMESTRE REPORTA LIQUIDACION DEL CONTRATO</t>
  </si>
  <si>
    <t>016</t>
  </si>
  <si>
    <t>Prestación de servicios profesionales y de apoyo a la getion para implementar y desarrollar e programa de riesgo psicosocial así como las diferentes labores que se desarrollan en la DTOR relacionadas con el plan de bienestar y calidad de vida laboral</t>
  </si>
  <si>
    <t>LANDINEZ MENDOZA CHARITO STELLA</t>
  </si>
  <si>
    <t>DTOR - SE REPORTA TERMINACION DE CONTRATO -PARA ESTE TRIMESTRE REPORTA LIQUIDACION DEL CONTRATO</t>
  </si>
  <si>
    <t>017</t>
  </si>
  <si>
    <t>PRESTACION SERVICIOS OPERATIVOS APOYO GESTION GARANTIZAR DESARROLLO PROGRAMAS 2016 EN EL PNN EL TUPARRO.</t>
  </si>
  <si>
    <t>HERMOSO CANENCIO WEINER ANCIZAR</t>
  </si>
  <si>
    <t>DTOR - SE REPORTA TERMINACION DE CONTRATO-PARA ESTE TRIMESTRE REPORTA LIQUIDACION DEL CONTRATO</t>
  </si>
  <si>
    <t>018</t>
  </si>
  <si>
    <t>Prestación de servicios de apoyo a la gestión en actividades operativas de las líneas estratégicas del Parque Nacional Natural Chingaza, desarrollando recorridos de monitoreo y control y labores de mantenimiento básico de las infraestructuras</t>
  </si>
  <si>
    <t>ROMERO SANCHEZ JANIER</t>
  </si>
  <si>
    <t>DTOR -   Se realiza reduccion ya que excede de vigencia. 01 dias y $40.000   23/05/2016. SEGUNDA MODIFICACION : se realiza en valor  Y  Tiempo del 15% del total del contrato. SEPT 15-2016. SE REPORTA TERMINACION DEL CONTRATO- PARA ESTE TRIMESTRE REPORTA LIQUIDACION DEL CONTRATO</t>
  </si>
  <si>
    <t>019</t>
  </si>
  <si>
    <t>PRESTACION SERVICIOS OPERATIVOS APOYO GESTION PERMITA IMPLEMENTAR PLAN ESTRATEGICO DESARROLLO ECOTURISMO Y APOYAR LABORES PREVENCION, VIGILANCIA Y CONTROL DEL PNN SIERRA DE LA MACARENA.</t>
  </si>
  <si>
    <t xml:space="preserve"> 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</si>
  <si>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GARCIA DIAZ DAMIAN LEANDRO</t>
  </si>
  <si>
    <t>DTOR -reduccion ya que excede de vigencia. nueve dias y 1.047.000- se realiza cambio de supervisor; segunda modificacio  22 agosto: SE realiza reduccion con el fin de grantizar continuidad por VIGENCIAS FUTURAS. se realiza en valor del 15% del total ;  se reporta adicion en 3,490,000 y 30 dias 2016-11-30; terminacion de contrato.- PARA ESTE TRIMESTRE REPORTA LIQUIDACION DEL CONTRATO</t>
  </si>
  <si>
    <t>11</t>
  </si>
  <si>
    <t>Prestación de servicios profesionales y de apoyo la gestión para la implementación del Plan de Estratégico para el desarrollo del Ecoturismo del Parque Nacional Natural Sierra de la Macarena, en los municipios de Vista Hermosa, San Juan de Arama y Mesetas</t>
  </si>
  <si>
    <t>DIANA MARIA ROPAIN ALVARADO</t>
  </si>
  <si>
    <t>DTOR- ADICION REALIZADA 2016-04-20- cambio de supervisor- terminacion de contrato. - PARA ESTE TRIMESTRE REPORTA LIQUIDACION DEL CONTRATO</t>
  </si>
  <si>
    <t>Prestación de servicios profesionales y de apoyo a la Dirección Territorial Orinoquia en la formulación e implementación de la política de Uso Ocupación y Tenencia de tierra en áreas del Sistema de Áreas Protegidas del SPNN, en cumplimiento a la meta establecida en el subprograma “Ordenar usos, actividades y ocupación en las áreas del SPNN, incorporando a colonos, campesinos y propietari</t>
  </si>
  <si>
    <t>50</t>
  </si>
  <si>
    <t>SERVICIOS OPERATIVOS APOYO GESTION IMPLEMENTACION ACCIONES PRIORIZADAS PROTOCOLO PREVENCION, VIGILANCIA Y CONTROL, APOYO ACTIVIDADES DEFINIDAS INDICADOR DE GESTION.</t>
  </si>
  <si>
    <t>FLOREZ FREDDY ALEXANDER</t>
  </si>
  <si>
    <t>DTOR - SE REPORTA TERMINACION ANTICIPADA Y LIQUIDACION DE CONTRATO</t>
  </si>
  <si>
    <t>PRESTACION SERVICIOS OPERATIVOS APOYO GESTION APOYAR ESPACIOS DIALOGO CONCERTACION COMUNIDADES COLONOCAMPESINAS HABITAN SECTOR PLATANILLO PNN CORDILLERA DE LOS PICACHOS EN TORNO A TRANSFORMACION CONFLICTOS TERRITORIALES.</t>
  </si>
  <si>
    <t>JINETE ZAPATA LUIS ENRIQUE</t>
  </si>
  <si>
    <t>DTOR - SUSCRIPCION- TERMINACION DE CONTRATO- PARA ESTE TRIMESTRE SE REPORTA LIQUIDACION DEL CONTRATO</t>
  </si>
  <si>
    <t>PRESTACION SERVICIOS PROFESIONALES APOYO GESTION DTOR Y SUS AREAS TEMAS CARACTER JURIDICO ESPECIALMENTE TEMA CONTRACTUAL Y CONVENIOS EN COORDINACION DIRECTRICES Y PARAMETROS ESTABLECIDOS POR LAS DEPENDENCIAS DE NIVEL CENTRAL. CPS 09 2016 VF.</t>
  </si>
  <si>
    <t>FANNY IRLANDA BORDA ROJAS</t>
  </si>
  <si>
    <t>DTOR - CONTRATO DE VIGECIAS FUTURAS - SE REPORTA ADICION 19 ENERO 2017 SEGÚN REAJUSTE PARA EL AÑO CORRIENTE. PARA ESTE TRIMESTRE SE REPORTA TERMINACION Y LIQUIDACION DEL CONTRATO.</t>
  </si>
  <si>
    <t>076</t>
  </si>
  <si>
    <t>VIGENCIAS FUTURAS AUTORIZACION SIIF 108416. TECNICOS. PLANEACION INTERNA / FORTALECIMIENTO. PRESTACION DE SERVICIOS TECNICOS DE APOYO A LA GESTION EN LA CONTRATACION DE BS Y SS DE LA DTOR</t>
  </si>
  <si>
    <t>Molano Rincon Ibler Anderson</t>
  </si>
  <si>
    <t>DTOR - CONTRATO DE VIGECIAS FUTURAS -SE REPORTA ADICION 17 ENERO 2017 SEGÚN REAJUSTE PARA EL AÑO CORRIENTE- PARA ESTE TRIMESTRE SE REPORTA TERMINACION Y LIQUIDACION DEL CONTRATO.</t>
  </si>
  <si>
    <t>CONTRATAR EL ARRENDAMIENTO DEL INMUEBLE UBICADO EN LA CALLE 7 No 12-23 BRR SAN JUAN BOSCO EN VTAHERMOSA PARA EL FUNCIONAMIENTO DE UNA SEDE ADMTVA DEL PNN SIERRA DE LA MACARENA. CA 022 2016 VF.</t>
  </si>
  <si>
    <t>40377920</t>
  </si>
  <si>
    <t>CUBIDES PARRADO ELISA</t>
  </si>
  <si>
    <t>DTOR - PARA ESTE TRIMESTRE SE REPORTA ADICION POR 400.000 27-06-2017.</t>
  </si>
  <si>
    <t>CLEANER S.A.</t>
  </si>
  <si>
    <t>CONTRATAR EL SERVICIO DE ASEO CON EL FIN DE MANTENER UNA PRESENTACION OPTIMA DE LAS INSTALACIONES DE SEDE PNN EL TUPARRO EN PTO CARREÑO Y SERVICIO DE CAFETERIA PARA FUNCIONARIOS, CONTRATISTAS Y VISITANTES. OC 13346 VF.</t>
  </si>
  <si>
    <t>DTOR - SE REPORTA PARA ESTE TRIMESTRE ADICION POR REAJUSTE COLOMBIA COMPRA EFICIENTE EN 682.268 ABRIL 18</t>
  </si>
  <si>
    <t>MR CLEAN S.A.</t>
  </si>
  <si>
    <t>CONTRATAR EL SERVICIO DE ASEO CON EL FIN DE MANTENER UNA PRESENTACION OPTIMA DE LAS INSTALACIONES DE SEDE ADMTVA DE LA DTOR EN VCIO Y SERVICIO DE CAFETERIA PARA FUNCIONARIOS, CONTRATISTAS Y VISITANTES. OC 13348 VF.</t>
  </si>
  <si>
    <t>DTOR - SE REPORTA PARA ESTE TRIMESTRE ADICION POR REAJUSTE COLOMBIA COMPRA EFICIENTE EN 955.708 MAYO-04-2017</t>
  </si>
  <si>
    <t>87</t>
  </si>
  <si>
    <t>2016/11/29</t>
  </si>
  <si>
    <t>PRESTACION DE SERVICIOS TECNICOS Y DE APOYO A LA GESTION EN CONTRATOD DE LA DTPA CON EL FIN DE REALIZAR LAS ACTIVIDADES DE TRAMITE PRESENTADAS EN CADA UNA DE LAS MODALIDADES CONTRACTUALES CUMPLIDAS POR LA DTPA ASI COMO LAS ACTIVIDADES DEL SIIF NACION DEACUERDO AL PERFIL ASIGNADO</t>
  </si>
  <si>
    <t>JUNY MABEL BURBANO</t>
  </si>
  <si>
    <t>MARGARITA EUGENIA VICTORIA ACOSTA</t>
  </si>
  <si>
    <t>PRESTACION DE SERVICIOS PROFESIONALES Y DE APOYO A LA GESTIONDE LA DTPACON EL FIN DE REALIZAR LAS GESTIONES CONTABLES ADMINISTRATIVAS Y DE CONTROLDE CONFROMIDAD CON LAS NORMAS EMITIDAS POR LA CONTADURIA GENERA LY DEMAS NORMAS RELACIONADAS</t>
  </si>
  <si>
    <t>MELIDA  ORTIZ</t>
  </si>
  <si>
    <t>PRESTACION DE SERVICIOS TECNICOS Y DE APOYO A LA GESTION PARA ADELANTAR LABORES ADMINISTRATIVAS  DEL  PNN FARALLONES DE CALI, DESARROLLANDO TRAMITES Y PROCESOS QUE LE COMPETEN AL AREA PROTEGIDA ADSCRITA A LA DTPA.</t>
  </si>
  <si>
    <t>FELIPE VALLECILLA</t>
  </si>
  <si>
    <t>2016/12/02</t>
  </si>
  <si>
    <t>JAIME ALBERTO CELIS PERDOMO</t>
  </si>
  <si>
    <t>PRESTACIÓN DE SERVICIOS TÉCNICOS Y DE APOYO A LA GESTIÓN EN EL SFF MALPELO  PARA DESARROLLAR TODOS LOS TRAMITES Y PROCESOS ADMINISTRATIVOS QUE LE COMPETEN AL AREA</t>
  </si>
  <si>
    <t>DIEGO FERNANDO MUÑOZ</t>
  </si>
  <si>
    <t>PAOLA ANDREA ROJAS</t>
  </si>
  <si>
    <t>PRESTACION DE SERVICIOS TECNICOSY DE APOYO A LA GESTION CON EL FIN DE GESTIONAR Y TRAMITAR TODO LO RELACIONADO CON LOS ASUNTOS ADMINISTRATIVOS DEL PNN GORGONA</t>
  </si>
  <si>
    <t>MARIA TERESA HERNANDEZ</t>
  </si>
  <si>
    <t>MARIA XIMENA ZORRILLA</t>
  </si>
  <si>
    <t>PRESTACION DE SERVICIOS OPERATIVOS Y DE APOYO A LA GESTION EN ACTIVIDADES JURIDICO MISIONALES DEL PNN FARALLONES EN EL IMPULSO DE PROCESOS SANCIONATORIOS, SOPORTE DE ACTIVIDADES DE LA AUTORIDAD AMBIENTAL, PVC Y DEMAS TEMAS REQUERIDOS</t>
  </si>
  <si>
    <t>ANDREA JARAMILLO</t>
  </si>
  <si>
    <t>PRESTACION DE SERVICIOS OPERATIVOS Y DE APOYO A LA GESTION DEL DIRECTOR TERRITORIAL PACIFICO EN TEMAS RELACIONADOS CON COORDINACION DE AGENDAS, SEGUIMIENTO DE COMPROMISOS, RENDICIEN DE INFORMES, MANEJO DE ORFEO Y ARCHIVO DE LA DEPENDENCIA</t>
  </si>
  <si>
    <t>SANDRA JOHANA ALBA</t>
  </si>
  <si>
    <t>ADRIANA BEJARANO</t>
  </si>
  <si>
    <t>PRESTACION DE SERVICIOS TECNICOS Y DE APOYO A LA GESTION CON EL FIN DE APOYAR LA APLICACIÓN DE PROCESOS Y PROCEDIMIENTOS DE ARCHIVO Y CENTRO DE DOCUMENTACION DE LA DTPA Y SUS AREAS ADSCRITAS DE ACUERDO CON LAS DIRECTRICES  DEL NIVEL CENTRAL DE PNN</t>
  </si>
  <si>
    <t>JEISON LULIGO MUÑOZ</t>
  </si>
  <si>
    <t>2017/04/05</t>
  </si>
  <si>
    <t>ANDRES MAURICIO FERRER</t>
  </si>
  <si>
    <t>PRESTACION DE SERVICIOS OPERATIVOS Y DE APOYO A LA GESTION EN EL PNN UTRIA PARA APOYAR, ACOMPAÑAR Y APORTAR EN LA CONCERTACION  DE ESTRATEGIAS ESPECIALES DE MANEJO CON LAS COMUNIDADES INDIGENAS Y LA UNIDAD DE PNN</t>
  </si>
  <si>
    <t>ANGEL MIRE TAPI CHAMUPURO</t>
  </si>
  <si>
    <t>PRESTACION DE SERVICIOS OPERATIVOS Y APOYO A LA GESTION PARA EL FORTALECIMIENTO DE LAS ACTIVIDADES ECOTURISTICAS Y DE MONITOREO DEL PNN GORGONA CON MIRAS A CONTRIBUIR A LA CONSERVA Y PROTECCION Y PROTECCION DE LOS VOC Y APOYAR LAS DEMAS ACCIONES DE AREA</t>
  </si>
  <si>
    <t>HEIDI TATIANA MANCILLA</t>
  </si>
  <si>
    <t>PRESTACION DE SERVICIOS TECNICOS  Y DE APOYO A LA GESTION AMBIENTAL EN EL MUNICIPIO DE NUQUI ASOCIADO A  DIVULGACION, APOYAR LOS PROCESOS DE USO, MANEJO CON CONSEJOS COMUNITARIOS, SEGUIMIENTO AL PIT DEL PNN UTRIA</t>
  </si>
  <si>
    <t>LEIPZI LISED PRADO ASPRILLA</t>
  </si>
  <si>
    <t>PRESTACION DE SERVICIOS PROFESIONALES Y DE APOYO A LA GESTION PARA LA PARTICIPACION DE LA DTPA EN INSTANCIAS Y PROCESOS DE ELEBARACION, GESTION Y OPERATIVIZACION DE PROGRAMAS DE DESARROLLO RURAL EN ARTICULACION CON INSTRUMENTOS DE ORDENAMIENTO</t>
  </si>
  <si>
    <t>ANA MILENA MONTOYA</t>
  </si>
  <si>
    <t>SANTIAGO TORO</t>
  </si>
  <si>
    <t>2017/04/25</t>
  </si>
  <si>
    <t>PRESTACION DE SERVICIOS OPERATIVOS Y DE APOYO A LA GESTION DEL PNN UTRIA CON EL FIN DE DESARROLLAR Y/O APOYAR ACTIVIDADES EN EL MARCO DEL EJERCICIO DE LA AUTORIDAD AMBIENTAL LAS EEM Y DEMAS LABORES OPERATIVAS QUE SE DESARROLLEN EN EL AREA DEL PARQUE</t>
  </si>
  <si>
    <t>JAIME MIGUISAMA SAUSA</t>
  </si>
  <si>
    <t>PRESTACION DE SERVICIOS TECNICOS Y DE APOYO A LA GESTION EN CONTRATOS DE LA DTPA CON EL FIN DE ELABORAR CUADROS DE SEGUIMIENTO, CUADROS SIRECI, APOYAR ACTOS ADMINISTRATIVOS DE TRAMITE EN LA ACTIVIDAD PRECONTRACTUAL, CONTRACTUAL Y POSTCONTACTUAL, ARCHIVO, PUBLICACION EN EL PORTAL UNICO DE CONTRATACION, PERFIL DEL PORTAL DEL SIIF NACION</t>
  </si>
  <si>
    <t>MARGARITA EUGENIA VICTORIA</t>
  </si>
  <si>
    <t>PRESTACION DE SERVICIOS PROFESIONALES Y DE APOYO A LA GESTION EN LA DTPA CON EL FIN DE LIDERAR EL SISTEMA CONTABLE  DE LA TERRITORIAL, FONDO NACIONAL AMBIENTAL (FONAM) DE CONFORMIDAD CON LAS NORMAS DE LA CONTADURIA GENERAL Y DEMAS NORMAS RELACINADAS CON EL SECTOR PUBLICO GARANTIZANDO LA SOSTENIBILIDAD DE UN SISTEMA CONTABLE</t>
  </si>
  <si>
    <t>MELIDA ORTIZ CASTRO</t>
  </si>
  <si>
    <t>MARIA DEL PILAR BERMUDEZ</t>
  </si>
  <si>
    <t>2017/05/03</t>
  </si>
  <si>
    <t>PRESTACION DE SERVICOS TECNICOS Y DE APOYO ALA GESTION EN LOS PROCESOS Y PRECEDIMIENTOS DEL ALMACEN DE LA DTPA DEACUERDO CON LOS LINEAMIENTOS DEL GRUPO DE PROCESOS CORPORATIVOS DE PNN DE COLOMBIA</t>
  </si>
  <si>
    <t>JESSICA MARIA NUÑEZ</t>
  </si>
  <si>
    <t>HUGO DARIO GUERRERO</t>
  </si>
  <si>
    <t>PRESTACION DE SERVICIOS TECNICOS EN LA ESTRATEGIA APOYO A LA PLANEACION INTERNA DE PNN DE COLOMBIA APLICANDO LOS PROCESOS ADMNIISTRATIVOS PARA LA GESTION Y CONSERVACION DEL SFF MALPELO ADSCRITO A LA DTPA</t>
  </si>
  <si>
    <t>PAOLA ROJAS</t>
  </si>
  <si>
    <t>PRESTACION DE SERVICIOS TECNICOS EN LA ESTRATEGIAS APOYO A LA PLANEACION INTERNA DE PNN, APLICANDO LOS PROCESOS ADMINISTRATIVOS PARA LA GESTION Y CONSERVACION DEL PNN FARALLONES ADSCRITO A LA DTPA</t>
  </si>
  <si>
    <t>PRESTACION DE SERVICIOS TECNICOS EN LA ESTRATEGIA APOYO A LA PLANEACION INTERNA DE PNN DE COLOMBIA, APLICANDO LOS PROCESOS ADMINISTRATIVOS PARA LA GESTION Y CONSERVACION DEL PNN GORGONA, ADSCRITO A LA DTPA.</t>
  </si>
  <si>
    <t>PRESTACION DE SERVICIOS TECNICOS PARA APOYAR PROCESOS RELACIONADAS CON USO OCUPACION Y TENENCIA CON COMUNIDADES CAMPESINAS DEL PNN MUNCHIQUE</t>
  </si>
  <si>
    <t>ROSO ALBERTO DULCEY</t>
  </si>
  <si>
    <t>2017/06/07</t>
  </si>
  <si>
    <t>CLAUDIA ACEVEDO</t>
  </si>
  <si>
    <t>PRESTACION DE SERVICIOS TECNICOS Y DE APOYO A LA GESTION PARA FORTALECER  INICIATIVAS LOCALES  BASADAS EN SISTEMAS DE USO PRODUCTIVO SOSTENIBLE Y PROCESOS LOCALES DEL PNN MUNCHIQUE EN EL MARCO DEL APOYO PRESUPUESTARIO DE LA UE</t>
  </si>
  <si>
    <t>ANGEL WILLIAM</t>
  </si>
  <si>
    <t>PRESTACION DE SERVICIOS PROFESIONALES PARA APOYAR PROCESOS RELACIONADOS CON USO OCUPACION Y TENENCIA CON COMUNIDADES CAMPESINAS DEL PNN MUNCHIQUE</t>
  </si>
  <si>
    <t>MARTHA ELENA MUÑOZ</t>
  </si>
  <si>
    <t>131</t>
  </si>
  <si>
    <t>PRESTACION DE SERVICIOS PROFESIONALES Y DE APOYO A LA GESTION TECNICA Y ADMNISTRATIVA DEL APOYO PRESUPUESTARIO UE - DLS EN EL PNN MUNCHIQUE APOYANDO LA IMPLEMENTACION, FORTALECIMIENTO Y SEGUIMIENTODE LAS INICIATIVAS SOSTENIBLES PRIORIZADAS.</t>
  </si>
  <si>
    <t>JHOAN CARLOS  ALVAREZ</t>
  </si>
  <si>
    <t>PRESTACION DE SERVICIOS OPERATIVOS PARA APOYAR PROCESOS RELACIONADOS CON USO OCUPACION Y TENENCIA CON COMUNIDADES CAMPESINAS DEL PNN MUNCHIQUE.</t>
  </si>
  <si>
    <t>MILDRED CAMPO ZAMBRANO</t>
  </si>
  <si>
    <t>PRESTACION DE SERVICIOS OPERATIVOS Y DE APOYO EN LAS ACTIVIDADES DE GUIANZA, MANTENIMIENTO,MONITOREO A SENDEROS DEL PNN GORGONA PARA LA SENSIBILIZACION, CONCIENTIZACION Y MOTIVACION DEL VISITANTE Y REDUCCION DE LAS PRESIONES Y APOYAR OTRAS ACTIVIDADES DEL AREA</t>
  </si>
  <si>
    <t>CESAR AUGUSTO MANCILLA</t>
  </si>
  <si>
    <t>2017/06/13</t>
  </si>
  <si>
    <t>134</t>
  </si>
  <si>
    <t>PRESTACION DE SERVICIOS PROFESIONALES Y DE APOYO A LA GESTION TECNICA Y ADMINISTRATIVA DEL APOYO PRESUPUESTARIO UE - DLS EN EL PNN SANQUIANGA  APOYANDO LA IMPLEMENTACION, FORTALECIMIENTO Y SEGUIMIENTO DE LAS INICIATIVAS SOSTENIBLES PRIORIZADAS</t>
  </si>
  <si>
    <t>JHOANA MILENA VALBUENA</t>
  </si>
  <si>
    <t>JOSE ARLEY LOAIZA</t>
  </si>
  <si>
    <t>135</t>
  </si>
  <si>
    <t>2017/06/14</t>
  </si>
  <si>
    <t>PRESTACION DE SERVICIOS TECNICOS Y DE APOYO A LA GESTION PARA FORTALECER LAS INICIATIVAS DE  LOCALES BASADAS EN SISTEMAS DE USO SOSTENIBLE Y PROCESOS LOCALES CON COMUNIDADES NEGRAS DEL PNNU  EL MARCO DEL APOYO PRESUPUESTARIO UE.</t>
  </si>
  <si>
    <t>EILER EVELIO ALVARADO</t>
  </si>
  <si>
    <t>136</t>
  </si>
  <si>
    <t>PRESTACION DE SERVICIOS TECNICOS Y DEAPOYO A LA GESTION PARA FORTALECER INICIATIVAS LOCALES BASADAS EN SISTEMAS  DE USO SOSTENIBLE (RECURSOS HIDROBIOLOGICOS) Y PROCESOS LOCALES  PNN SANQUIANGA EN EL MARCO DEL APOYO PRESUPUESTARIO UE</t>
  </si>
  <si>
    <t>EDWIN CAICEDO ANTE</t>
  </si>
  <si>
    <t>PRESTACION DE SERVICIOS TECNICOS Y DE APOYO A LA GESTION PARA FORTALECER INICIATIVAS  LOCALES BASADAS EN SISTEMAS DE USO SOSTENIBLE Y PROCESOS LOCALES CON COMUNIDADES INDIGUENAS DEL PNN UTRIA EN EL MARCO DEL APOYO PRESUPUESTARIO UNION EUROPEA</t>
  </si>
  <si>
    <t>LEONILDO CAISAMO</t>
  </si>
  <si>
    <t>2017/06/15</t>
  </si>
  <si>
    <t>CONTRATO DE PRESTACION DE SERVICIOS PROFESIONALES Y DE APOYO A LA GESTION TECNICA Y ADMINISTRATIVA DEL APOYO PRESUPUESTARIO UE -DLS EN EL PNN UTRIA, APOYANDO LA IMPLEMENTACION, FORTALECIMIENTO Y SEGUIMIENTO DE LAS INICIATIVAS SOSTENIBLES PRIORIZADAS</t>
  </si>
  <si>
    <t>EILEN PALACIOS</t>
  </si>
  <si>
    <t>2017/06/22</t>
  </si>
  <si>
    <t>PRESTACION DE SERVICIOS PROFESIONALES Y DE APOYO A LA GESTION  TECNICA Y ADMNISTRATIVA DEL APOYO PRESUPUESTARIO UE- DLS EN EL PNN URAMBA BAHIA MALAGA APOYANDO LA IMPLEMENTACION, FORTALECIMIENTO Y SEGUIMIENTO DE LAS INICIATIVAS SOSTENIBLES PRIORIZADAS</t>
  </si>
  <si>
    <t>YIHANDEL FERNANDEZ</t>
  </si>
  <si>
    <t>GUSTAVO ADOLFO MAYOR</t>
  </si>
  <si>
    <t>PRESTACION DE SERVICIOS COMO AUXILIAR PARA POSICIONAMIENTO Y EDUCACION PARA LA CONSERVACION DEL PATRIMONIO MUNDIAL, DE ACUERDO A LAS METAS DEL POA PARA EL AÑO 2017 DEL PNN LOS KATIOS</t>
  </si>
  <si>
    <t>CARLOS MARIO HINESTROZA</t>
  </si>
  <si>
    <t>NIANZA ANGULO</t>
  </si>
  <si>
    <t>141</t>
  </si>
  <si>
    <t>PRESTACION DE SERVICIOS TECNICOS Y DE APOYO A LA GESTION PARA FORTALECER INICIATIVAS LOCALES BASADAS EN SISTEMAS DE USO SOSTENIBLE Y PROCESOS LOCALES DEL PNNS EN EL MARCO DEL APOYO PRESUPUESTARIO UE CON ACOMPAÑAMIENTO  DEL EQUIPO MIXTO</t>
  </si>
  <si>
    <t>SEGUNDO ALBERTO RIASCOS</t>
  </si>
  <si>
    <t>7</t>
  </si>
  <si>
    <t>2017/01/18</t>
  </si>
  <si>
    <t>PRESTACION DE SERVICIOS PROFESIONALES Y DE APOYO A LA GESTION PROYECTO UE EN LA DTPA Y SUS AREAS ADSCRITAS, EN EL ENFOQUE DE EEM, MEDIANTE EL APOYO TECNICO Y ADMINISTRATIVO PARA EL FORTALECIMIENTO DE LAS INICIATIVAS DE DESARROLLO LOCAL SOSTENIBLE</t>
  </si>
  <si>
    <t>LILIAN BARRETO</t>
  </si>
  <si>
    <t>DIANA ZUÑIGA</t>
  </si>
  <si>
    <t>8</t>
  </si>
  <si>
    <t>PRESTACION DE SERVICIOS TECNICOS Y DE APOYO A LA GESTION EN LOS PROCESOS Y PROCEDIMIENTOS DEL ALAMACEN DE LA DTPA DEACUERDO CON LOS LINEAMIENTOS DEL GRUPO DE PROCESOS CORPORATIVOS DE PNN DE COLOMBIA</t>
  </si>
  <si>
    <t>MARIA ELENA CORTES</t>
  </si>
  <si>
    <t>2017/04/17</t>
  </si>
  <si>
    <t>17</t>
  </si>
  <si>
    <t>PRESTACION DE SERVICIOS TECNICOS PARA APOYAR PROCESOS DE RESOLUCION DE CONFLICTOS TERRITORIALES CON COMUNIDADES  CAMPESINAS RELACIONADAS CON EL PNNMUNCHIQUE, EN EL MARCO DE LA IMPLEMENTACION DEL APOYO DEL APOYO PRESUPUESTARIO  DE LA UE.</t>
  </si>
  <si>
    <t>2017/05/10</t>
  </si>
  <si>
    <t>22</t>
  </si>
  <si>
    <t>2017/01/31</t>
  </si>
  <si>
    <t>PRESTACION DE SERVICIOS OPERATIVOS PARA APOYAR LA RESOLUCION DE CONFLICTOS TERRITORIALES CON CAMPESINOS EN EL PNN MUNCHIQUE A TRAVES DEL RELACIONAMIENTO CON POBLACIONES LOCALES Y PROCESOS DE REP EN LA IMPLEMENTACION DEL APOYO PRESUPUESTARIO DE UE</t>
  </si>
  <si>
    <t>2017/05/15</t>
  </si>
  <si>
    <t>PRESTACION DE SERVICIOS PROFESIONALES PARA LA IMPLEMENTACION DE LAS INICIATIVAS DE DESARROLLO LOCAL SOSTENIBLE CON COMUNIDADES INDIGENAS EN EL PNNMUNCHIQUE Y AREAS DE INFLUENCIA EN EL MARCO DEL APOYO PRESUPUESTARIO DE UE</t>
  </si>
  <si>
    <t>26</t>
  </si>
  <si>
    <t>PRESTACION DESERVICIOS TECNICOS Y DEAPOYO A LA GESTION PARA APOYAR LAS ACTIVIDADES QUE DINAMICEN LOS PROCESOS LOCALES RELACIONADOS, APOYO PRESUPUESTARIO DE LA UNION EUROPEA EN EL PNN SANQUIANGA CON ACOMPAÑAMIENTO DE EQUIPO MIXTO</t>
  </si>
  <si>
    <t>ALBERTO SEGUNDO RIASCOS</t>
  </si>
  <si>
    <t>PRESTACION DE SERVICIOS PROFESIONALES Y DE APOYO A LA GESTION PARA APOYAR A LA DTPA Y AREAS EN COMUNICACIÓN SOCIAL, DEACUERDO A LAS DIRECTRICES  DEFINIDAS POR EL NIVEL CENTRAL DE LA UNIDAD DE PNN</t>
  </si>
  <si>
    <t>ADRIANA ISABEL GIRALDO</t>
  </si>
  <si>
    <t>FRANCIA ELENA OBANDO</t>
  </si>
  <si>
    <t>2017/05/30</t>
  </si>
  <si>
    <t>PRESTACION DE SERVICIOS PROFESIONALES PARA APOYAR LA RESOLUCION DE CONFLICTOS TERRITORIALES CON CAMPESINOS EN EL PNN MUNCHIQUE A TRAVES DEL RELACIONAMIENTO CON POBLACIONES LOCALES Y PROCESOS DE REP EN LA IMPLEMENTACION DEL APOYO PRESUPUESTARIO DE LA UE</t>
  </si>
  <si>
    <t>MARTHA MUÑOZ</t>
  </si>
  <si>
    <t>PRESTACION DE SERVICIOS TECNICOS Y DE APOYO PARA LA IMPLEMENTACION DE LAS INICIATIVAS DE DESARROLLO LOCAL SOSTENIBLE CON INDIGENAS EN EL PNN MUNCHIQUE Y AREA DE INFLUENCIA</t>
  </si>
  <si>
    <t>ANGEL WILLIAN</t>
  </si>
  <si>
    <t>2017/02/06</t>
  </si>
  <si>
    <t>2017/05/20</t>
  </si>
  <si>
    <t>PRESTACION DE SERVICIOS PROFESIONALES Y DE APOYO A LA GESTION TECNICOS Y ADMINISTRATIVA DEL PNN SANQUIANGA EN REALCION CON EL APOYO PRESUPUESTAL DE LA UNION EUROPEA - DESARROLLO LOCAL SOSTENIBLE APOYANDO LA IMPLEMENTACION Y SU SEGUIMIENTO</t>
  </si>
  <si>
    <t>2017/02/02</t>
  </si>
  <si>
    <t>2017/05/01</t>
  </si>
  <si>
    <t>PRESTACION DE SERVICIOS TECNICOS Y DEAPOYO A LA GESTION PARA APOYAR ACTIVIDADES QUE DINAMICEN LOS PROCESOS LOCALES RELACIONADOS, APOYO DE UNION EUROPEA EN EL PNN SANQUIANGA EN RELACION AL USO SOSTENIBLE DE LOS RECURSOS EN LOS CONSEJOS COMUNITARIOS.</t>
  </si>
  <si>
    <t>2017/05/16</t>
  </si>
  <si>
    <t>PRESTACION DE SERVICIOS TECNICOS Y DE APOYO A LA GESTION PARA FORTALECER LAS INICIATIVAS DE DESARROLLO LOCAL SOSTENIBLE PRIORIZADAS EN EL PNN UTRIA, RELACIONADAS CON SISTEMAS DE USO DE APROVECHAMIENTO SOSTENIBLE EN EL MARCO DEL PROYECTO DE UE</t>
  </si>
  <si>
    <t>EILIER EVELIO ALVARADO</t>
  </si>
  <si>
    <t>2017/02/08</t>
  </si>
  <si>
    <t>CONTRATO DE PRESTACION DE SERVICIOS PROFESIONALES Y DE APOYO A LA GESTION QUE PERMITA DESARROLLAR TECNICA Y ADMINISTRATIVAMENTE LA EJECUCION DEL PROYECTO PRESUPUESTARIO DE LA UNION EUROPEA RELACIONADO CON INICIATIVAS DE DESARROLLO SOSTENIBLE PRIORIZADAS EN EL PNN UTRIA, QUE FORTALEZCA CADENAS DE VALOR ASOCIADAS A LA PRODUCCION, LA PESCA RESPONSABLE, EL ECOTURISMO EN CONCORDANCIA CON LOS</t>
  </si>
  <si>
    <t>EILEN YARLEIDY</t>
  </si>
  <si>
    <t>2017/05/22</t>
  </si>
  <si>
    <t>2017/02/09</t>
  </si>
  <si>
    <t>PRESTACION DE SERVICIOS TECNICOS Y DE APOYO A LA GESTION PARA FORTALECER INICIATIVAS DE DESARROLLO LOCAL SOSTENIBLE PRIORIZADAS EN EL PNN UTRIA RELACIONADAS CON SISTEMAS DE USO PRODUCTIVOS Y/O ARTESANALES EN EL MARCO DEL PROYECTO DE LA UNION EUROPEA</t>
  </si>
  <si>
    <t>2017/05/23</t>
  </si>
  <si>
    <t>70-B</t>
  </si>
  <si>
    <t>2017/02/10</t>
  </si>
  <si>
    <t>PRESTACION DE SERVICIOS PROFESIONALES Y DE APOYO A LA GESTION PARA FPRTALECER TECNICA Y ADMNISTRATIVAMENTE LAS INICIATIVAS DE DLS PRIORIZADAS EN EL PNN URAMBA BAHIA MALAGA SOBRE SISTEMAS DE USO PRODUCTIVO SOSTENIBLE (PESCA Y ECOTURISMO) EN EL MARCO DEL PROYECTO UE</t>
  </si>
  <si>
    <t>2017/02/16</t>
  </si>
  <si>
    <t>2017/02/13</t>
  </si>
  <si>
    <t>PRESTACION DE SERVICIOS TECNICOS Y DE APOYO A LA GESTION PARA FORTALECER INICIATIVAS DE DESARROLLO LOCAL SOSTENIBLE PRIORIZADAS EN EL PNN URAMBA SOBRE  SISTEMAS DE USO PRODUCTIVOS SOSTENIBLE (RECURSOS HIDROBIOLOGICOS Y ECOTURISMO) Y PROCESOS LOCALES  EN EL MARCO DEL PROYECTO DE LA UNION EUROPEA</t>
  </si>
  <si>
    <t>GERARDO ANTONIO</t>
  </si>
  <si>
    <t>2017/03/17</t>
  </si>
  <si>
    <t>PRESTACION DE SERVICIOS OPERATIVOS Y DE APOYO A LA GESTION AMBIENTAL EN EL MUNICIPIO DE NUQUI ASOCIADO A  DIVULGACION, APOYAR LOS PROCESOS DE USO, MANEJO CON CONSEJOS COMUNITARIOS, SEGUIMIENTO AL PIT.</t>
  </si>
  <si>
    <t>2017/04/09</t>
  </si>
  <si>
    <t>70-A</t>
  </si>
  <si>
    <t>PRESTACION DE SERVICIOS OPERATIVOS Y DE APOYO A LA GESTION DEL PNN FARALLONES DE CALI, EN ESPECIAL EN LOS RECORRIDOS Y OPERATIVOS DE PREVENCION,  VIGILANCIA  Y CONTROL EN LA JUSRISDICCION DE LOS MUNICIPIOS DE CALI, DAGUA, JAMUNDI Y B/TURA.</t>
  </si>
  <si>
    <t>DANY LEANDRO MORA</t>
  </si>
  <si>
    <t>04</t>
  </si>
  <si>
    <t>SERVICIO DE AGENTE MARITIMO PARA REALIZAR LA RENOVACION DE LOS CERTIFICADOS Y MATRICULA NUEVA DE LAS EMBARCACIONES ASIGNADAS AL PNN SANQUIANGA</t>
  </si>
  <si>
    <t>ANTONIO EDUARDO CIFUENTES</t>
  </si>
  <si>
    <t>2017/04/19</t>
  </si>
  <si>
    <t>05</t>
  </si>
  <si>
    <t>SERVICIO DE AGENTE MARITIMO PARA EL TRAMITE DE RENOVACION DE LOS CERTIFICADOS DE LAS EMBARCACIONES ASIGNADAS AL PNN URAMBA BAHIA MALAGA</t>
  </si>
  <si>
    <t>CIELO DIAZ</t>
  </si>
  <si>
    <t>01</t>
  </si>
  <si>
    <t>COMPRA DE MOTOR FUERA DE BORDA PARA EL PNN GORGONA</t>
  </si>
  <si>
    <t>MARIO QUIÑONEZ TENORIO SAS</t>
  </si>
  <si>
    <t>ARRENDAMIENTO DE UN INMUEBLE (BODEGA) PARA EL FUNCIONAMIENTO DEL ARCHIVO ACTIVO E INACTIVO DE LA DTPA Y SUS AREAS PROTEGIDAS</t>
  </si>
  <si>
    <t>EMPRESA DE TRANSPORTES Y TRASTEOS EL HOGAR SAS</t>
  </si>
  <si>
    <t>02</t>
  </si>
  <si>
    <t>ARRENDAMIENTO DE UN INMUEBLE (BODEGA) PARA EL ALMACENAMIENTO DE BIENES MUEBLES DE LA DTPA Y SUS AREAS ADSCRITAS</t>
  </si>
  <si>
    <t>2017/06/02</t>
  </si>
  <si>
    <t xml:space="preserve">DTPA - </t>
  </si>
  <si>
    <t>DTPA - VIGENCIA FUTURA / ADICION EN VALOR REAJUSTE DE SALARIO 2017 DEL 21 DE FEBRERO DE 2017</t>
  </si>
  <si>
    <t>DTPA - VIGENCIA FUTURA / ADICION EN VALOR REAJUSTE DE SALARIO 2017 DEL 22 DE FEBRERO DE 2017</t>
  </si>
  <si>
    <t>DTPA - VIGENCIA FUTURA / ADICION EN VALOR REAJUSTE DE SALARIO 2017 DEL 24 DE FEBRERO DE 2017</t>
  </si>
  <si>
    <t>DTPA - ACTA DE TERMINACION ANTICIPADA DEL 24 DE ABRIL DE 2017</t>
  </si>
  <si>
    <t>DTPA - ACTA DE TERMINACION ANTICIPADA DEL 30 DE MAYO DE 2017</t>
  </si>
  <si>
    <t>DTPA - ACTA DE TERMINACION ANTICIPADA DEL 10 DE ABRIL DE 2017</t>
  </si>
  <si>
    <t>DTPA - CESION DE CONTRATO DEL FECHA 30 DE JUNIO DE 2017 A LA SEÑORA ACENETH</t>
  </si>
  <si>
    <t>DTPA - ADICION EN VALOR DEL 08 DE JUNIO DE 2017</t>
  </si>
  <si>
    <t>ADQUISICIÓN DE ACCESS POINT TIPO PROFESIONAL CON DESTINO A LAS ÁREAS PROTEGIDAS DE PARQUES NACIONALES NATURALES DE COLOMBIANATURALES DE COLOMBIA</t>
  </si>
  <si>
    <t>SES SERVICIOS EMPRESARIALES ESPECIALIZADOS LTDA</t>
  </si>
  <si>
    <t>NESTOR HERNAN ZABALA BERNAL</t>
  </si>
  <si>
    <t>NC-SUSC</t>
  </si>
  <si>
    <t>CONTRATAR EL SERVICIO DE MANTENIMIENTO PREVENTIVO Y CORRECTIVO, INCLUYENDO REPUESTOS ORIGINALES CUANDO ESTOS SE REQUIERAN Y MANO DE OBRA CALIFICADA PARA (2) DOS UPS (EATON POWERWARE PW9390 DE 80 KVA Y PW915515 KVA, UBICADAS EN LA SEDE DE NIVEL CENTRAL EN BOGOTÁ CALLE 74-W11-81.</t>
  </si>
  <si>
    <t>SISELCOM SISTEMAS ELECTRICOS Y COMUNICACIONES</t>
  </si>
  <si>
    <t>CONTRATAR EL SERVICIO DE MANTENIMIENTO PREVENTÍVO Y CORRECTÍVO INCLUYENDO REPUESTOS Y MANO DE OBRA A (2) DOS IMPRESORAS OKIDATA, UBICADAS EN LA SEDE DE NIVEL CENTRAL EN BOGOTÁ, CALLE 74 NO.11-81</t>
  </si>
  <si>
    <t>VASQUEZ CARO &amp; CIA SAS</t>
  </si>
  <si>
    <t>CONTRATAR LOS SERVICIOS DE CAPACITACIÓN EN CONOCIMIENTO DE LAS SERPIENTES VENENOSAS DE COLOMBIA Y EN LA PREVENCIÓN, DIAGNÓSTICO, TRATAMIENTO Y PRIMEROS AUXILIOS EN EL ACCIDENTE OFÍDICO PARA MINIMO CINCO ÁREAS PROTEGIDAS PRIORIZADAS DE PARQUES NACIONALES NATURALES DE COLOMBIA.</t>
  </si>
  <si>
    <t>SERVICIOS</t>
  </si>
  <si>
    <t>FUNDACION HERPENTARIO NACIONAL DE COLOMBIA</t>
  </si>
  <si>
    <t>YASMIN EMILCE GONZALEZ DAZA</t>
  </si>
  <si>
    <t>SERVICIOS DE AUDITORÍA PARA EL OTORGAMIENTO DE LA CERTIFICACIÓN DEL SISTEMA DE GESTIÓN DE LA CALIDAD DE PARQUES NACIONALES NATURALES DE COLOMBIA BAJO LAS NORMAS NTCGP 1000:2009 Y NTC ISO 9001:2008.</t>
  </si>
  <si>
    <t>INSTITUTO COLOMBIANO DE NORMAS TECNICAS Y CERTIFICACION - ICONTEC</t>
  </si>
  <si>
    <t>ALEXANDER MARTINEZ MONTERO</t>
  </si>
  <si>
    <t>CONTRATAR LOS SERVICIOS DE APOYO LOGÍSTICO CONSISTENTE EN TRASPORTE, ALOJAMIENTO Y ALIMENTACIÓN PARA ADELANTAR LA CAPACITACIÓN DE LOS LÍDERES DE SEGURIDAD Y SALUD EN EL TRABAJO DE TODAS LA ÁREAS DEL SISTEMA, DIRECCIONES TERRITORIALES Y NIVEL CENTRAL EN CUMPLIMIENTO AL DECRETO 1072 DE 2015 Y LA RESOLUCIÓN 1111 DEL 27 DE MARZO DE 2015</t>
  </si>
  <si>
    <t>CORPORACIÓN ECOTURÍSTICA COMUNITARIA CHINGAZA - CORPOCHINGAZA</t>
  </si>
  <si>
    <t>SANDRA VIVIANA PEÑA ARIAS</t>
  </si>
  <si>
    <t>CONTRATAR LOS SERVICIOS DE APOYO LOGISTICO CONSISTENTE EN AUDITORIO CON AYUDAS AUDIOVISUALES, ALIMENTACIÓN, HOSPEDAJE Y TRANSPORTE LOCAL (MARITIMO Y TERRESTRE) PARA EL PERSONAL ASISTENTE A DOS (2) TALLERES QUE SE ENCUENTRAN ENMARCADOS EN EL PLAN DE BIENESTAR SOCIAL E INCENTIVOS DE LA ENTIDAD Y CAPACITACIÓN PARA LA VIGENCIA 2017, A REALIZARSE EN EL PNN CORALES DEL ROSARIO Y SAN BERNARDO.</t>
  </si>
  <si>
    <t>EMPRESA COMUNITARIA "NATIVOS ACTIVOS"</t>
  </si>
  <si>
    <t>CONTRATAR LOS SERVICIOS DE APOYO LOGÍSTICO CONSISTENTE EN ALIMENTACIÓN Y ALOJAMIENTO PARA ADELANTAR LA CAPACITACIÓN EN GEOAMENAZAS Y FORMULACIÓN DE PLANES DE EMERGENCIA Y CONTINGENCIAS POR DESASTRES NATURALES E INCENDIOS DE LA COBERTURA VEGETAL A REALIZARSE EN EL PARQUE NACIONAL NATURAL CHINGAZA UBICADO EN EL SECTOR DE MONTERREDONDO</t>
  </si>
  <si>
    <t>APOYAR LA COORDINACIÓN Y ARTICULACIÓN DEL CONTRATO DE ESTRUCTURACIÓN DE SERVICIOS ECOTURÍSTICOS EN LOS PARQUES NACIONALES NATURALES BAJO ASOCIACIÓN PUBLICO PRIVADA (APP) Y DEL COMPONENTE FINANCIERO EN EL MARCO DE LA VINCULACIÓN DE TERCEROS EN LA OPERACIÓN DE SERVICIOS ECOTURÍSTICOS EN LAS ÁREAS DEL SISTEMA DE PARQUES NACIONALES NATURALES DE COLOMBIA SELECCIONADAS, BAJO MODALIDADES DIFERE</t>
  </si>
  <si>
    <t>ANDRES FERNANDO LIZARAZO LOPEZ</t>
  </si>
  <si>
    <t>CARLOS MARIO TAMAYO SALDARRIAGA</t>
  </si>
  <si>
    <t>NC-TER-LIQ</t>
  </si>
  <si>
    <t>PRESTACIÓN DE SERVICIOS PROFESIONALES Y DE APOYO A LA GESTIÓN PARA IIDERAR LOS ASPECTOS ADMINISTRATIVOS, FINANCIEROS Y JURIDICOS DEL SEGUNDO PERIODO DEL PROGRAMA DESARROLLO LOCAL SOSTENIBLE DE LA UNIÓN EUROPEA" QUE TIENE COMO OBJETO CONTRIBUIR A LA CONSTRUCCIÓN DE LA PAZ EN LAS ZONAS MARGINADAS AFECTADAS POR EL CONFLICTO HISTÓRICO EN COLOMBIA CON EL OBJETO ESPECÍFICO DE PROMOVER EL DESAR</t>
  </si>
  <si>
    <t>EFRAIN MOLANO VARGAS</t>
  </si>
  <si>
    <t>GISELA PAREDES LEGUIZAMÓN</t>
  </si>
  <si>
    <t>PRESTACIÓN DE SERVICIOS PROFESIONALES Y DE APOYO A LA GESTIÓN PARA ACOMPAÑAR, SOCIALIZAR Y SUPERVISAR LA ESTRUCTURACIÓN DE LAS ALIANZAS PUBLICO PRIVADAS EN PARQUES NACIONALES, NUEVOS ESQUEMAS DE PARTICIPACIÓN PRIVADA EN ECOTURISMO COMUNITARIO EN ÁREAS PROTEGIDAS Y PARTICIPACIÓN PROFESIONAL EN EL TEMA ECOTURISTICO, EN LAS COMISIONES MIXTAS CON LOS DIFERENTES PAÍSES QUE HAN SIDO IDENTIFICA</t>
  </si>
  <si>
    <t>CLARA ROCIO  BURGOS VALENCIA</t>
  </si>
  <si>
    <t>NC-MOD PAR No2, CLAU SÉPTIMA:FORMA DE PAGO 03/04/2017</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</si>
  <si>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</si>
  <si>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</si>
  <si>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LUIS ALFONSO CANO RAMIREZ</t>
  </si>
  <si>
    <t>PRESTACIÓN DE SERVICIOS PROFESIONALES ESPECIALIZADOS PARA LIDERAR LA IMPLEMENTACIÓN DEL PROGRAMA DE APOYO PRESUPUESTARIO DE DESARROLLO LOCAL SOSTENIBLE PARA EL MEJORAMIENTO DE INICIATIVAS ECONÓMICAS LOCALES SOSTENIBLES CON COMUNIDADES ASOCIADAS A LAS ÁREAS PROTEGIDAS FINANCIADO POR LA UNIÓN EUROPEA.</t>
  </si>
  <si>
    <t>JEIMY NEREIDA CUADRADO GONZALEZ</t>
  </si>
  <si>
    <t>PRESTACIÓN DE SERVICIOS PROFESIONALES Y DE APOYO A LA GESTIÓN PARA ADELANTAR LA VALORACIÓN DE SERVICIOS ECOSISTÉMICOS EN CUENCAS PRIORIZADAS DE LAS ÁREAS PROTEGIDAS DEL SISTEMA DE PARQUES NACIONALES NATURALES, COMO SOPORTE A LOS PROCESOS DE NEGOCIACIÓN Y RECONOCIMIENTO DE LA IMPORTANCIA DE LOS BENEFICIOS QUE BRINDAN</t>
  </si>
  <si>
    <t>MIGUEL ANGEL BEDOYA PANIAGUA</t>
  </si>
  <si>
    <t>NC-MOD PAR No2, CLAU SÉPTIMA:FORMA DE PAGO 10/04/2017</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</si>
  <si>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</si>
  <si>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</si>
  <si>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 xml:space="preserve">PRESTACIÓN DE SERVICIOS PROFESIONALES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 </t>
  </si>
  <si>
    <t>ADRIANA PATRICIA CAMELO CONTENTO</t>
  </si>
  <si>
    <t>MARCELA JIMENEZ LARRARTE</t>
  </si>
  <si>
    <t>NC-SUSP DEL 5/06/2017 AL 15/06/2017</t>
  </si>
  <si>
    <t>PRESTACIÓN DE SERVICIOS PROFESIONALES Y DE APOYO A LA GESTIÓN DEL GRUPO DE ASUNTOS INTERNACIONALES Y COOPERACIÓN Y A LA DIRECCIÓN GENERAL EN SU CALIDAD DE PUNTO FOCAL CMAR- COLOMBIA Y COORDINADOR DEL COMITÉ TÉCNICO NACIONAL DEL CMAR (CTNCMAR), PARA EL CUMPLIMIENTO DE SUS COMPROMISOS NACIONALES E INTERNACIONALES DE IMPLEMENTACIÓN DEL CMAR, EL FORTALECIMIENTO DE SUS ESPACIOS DE TRABAJO Y D</t>
  </si>
  <si>
    <t>LAURA MILENA CAMACHO JARAMILLO</t>
  </si>
  <si>
    <t>LAURA CAROLINA GARCIA LEON</t>
  </si>
  <si>
    <t>NC-MOD PAR No. 2 - CLAU SÉPTIMA:FORMA DE PAGO 31/05/2017</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</si>
  <si>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INFIUENCIA.</t>
  </si>
  <si>
    <t>CAROLINA GONZALEZ DELGADO</t>
  </si>
  <si>
    <t>NC-MOD PAR No. 2 - CLAU SÉPTIMA:FORMA DE PAGO 18/04/2017</t>
  </si>
  <si>
    <t>PRESTACIÓN DE SERVICIOS PROFESIONALES PARA LIDERAR EL COMPONENTE TÉCNICO PARA LA IMPLEMENTACIÓN DEL PROGRAMA: DESARROLLO LOCAL SOSTENIBLE DE LA UNIÓN EUROPEA, EN EL DESARROLLO DEL COMPONENTE DE USO, OCUPACIÓN Y TENENCIA CON COMUNIDADES CAMPESINAS Y COMUNIDADES LOCALES</t>
  </si>
  <si>
    <t>ANAMARIA FUENTES BACA</t>
  </si>
  <si>
    <t>PRESTACIÓN DE SERVICIOS PROFESIONALES EN EL ÁREA DEL DERECHO PARA APOYAR, ORIENTAR Y LIDERAR JURÍDICAMENTE LOS PROCESOS SANCIONATORIOS AMBIENTALES EN LA SUBDIRECCIÓN DE GESTIÓN Y MANEJO DE ÁREAS PROTEGIDAS DE PARQUES NACIONALES NATURALES, DE ACUERDO CON LA NORMATIVIDAD VIGENTE</t>
  </si>
  <si>
    <t>ROSANA LORENA ROMERO ANGARITA</t>
  </si>
  <si>
    <t>GUILLERMO ALBERTO SANTOS CEBALLOS</t>
  </si>
  <si>
    <t>NC-SUSP DEL 07/04/2017 A 18/04/2017</t>
  </si>
  <si>
    <t>PRESTAR SERVICIOS PROFESIONALES PARA LA IMPLEMENTACIÓN DEL LINEAMIENTO INSTITUCIONAL DE CLIMA, CAMBIO CLIMÁTICO Y LA LÍNEA INSTITUCIONAL DE SERVICIOS ECOSISTÉMICOS - CON ÉNFASIS EN LOS SERVICIOS HIDRICOS DE LAS ÁREAS PROTEGIDAS, COMO APOYO A LA GESTIÓN DEL GRUPO DE PLANEACIÓN Y MANEJO DE LA SUBDIRECCIÓN DE GESTIÓN Y MANEJO DE ÁREAS PROTEGIDAS.</t>
  </si>
  <si>
    <t>INES CONCEPCION SANCHEZ RODRIGUEZ</t>
  </si>
  <si>
    <t>NC-MOD PAR No. 2 - CLAU SÉPTIMA:FORMA DE PAGO 19/04/2017</t>
  </si>
  <si>
    <t>PRESTACIÓN DE SERVICIOS PROFESIONALES PARA REALIZAR LA GESTIÓN Y ASESORÍA TÉCNICA QUE CONTRIBUYA A REDUCIR LAS PRESIONES QUE AFECTAN LOS ECOSISTEMAS DE LOS PARQUES NACIONALES, EN ESPECIAL LOS GENERADOS POR LOS CULTIVOS DE USO ILÍCITO, GANADERÍA Y TAÍA, ASÍ COMO EN EL RELACIONAMIENTO INTER INSTITUCIONAL Y CON COMUNIDADES LOCALES QUE APORTE A LA CONSTRUCCIÓN DE ACUERDOS ORIENTADOS A LA REC</t>
  </si>
  <si>
    <t xml:space="preserve">MIGUEL FERNANDO MEJIA </t>
  </si>
  <si>
    <t>EDNA MARIA CAROLINA JARRO FAJARDO</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</si>
  <si>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POR MEDIO DE LA PREPRODUCCIÓN, PRODUCCIÓN Y POSPRODUCCIÓN DE MATERIAL AUDIOVISUAL.</t>
  </si>
  <si>
    <t>JAMES AUGUSTO MONTEALEGRE GALEANO</t>
  </si>
  <si>
    <t>PRESTACIÓN DE SERVICIOS PROFESIONALES Y DE APOYO A LA SUBDIRECCIÓN DE GESTIÓN Y MANEJO DE ÁREAS PROTEGIDAS, EN LA ORIENTACIÓN TÉCNICA E IMPLEMENTACIÓNDE LINEAMIENTOS INSTITUCIONALES PARA IMPLEMENTAREL ECOTURISMO COMO ESTRATEGIA DE CONSERVACIÓNEN ÁREAS PROTEGIDAS CON VOCACIÓN ECOTURÍSTICA EN EL MARCO DE LA ESTRATEGIA DE USO, OCUPACIÓN Y TENENCIA EN LA SUBDIRECCIÓN DE GESTIÓN Y MANEJO</t>
  </si>
  <si>
    <t>CAROLINA DEL ROSARIO CUBILLOS ORTIZ</t>
  </si>
  <si>
    <t xml:space="preserve">PRESTACIÓN DE SERVICIOS PROFESIONALES Y DE APOYO A LA GESTIÓN DE LA OFICINA ASESORA JURIDICA DE PARQUES NACIONALES NATURALES PARA LA GESTIÓN JURIDICA DE DIVERSOS ASUNTOS MISIONALES QUE SE ENMARCAN DENTRO DE LAS FUNCIONES DE ADMINISTRACIÓN DEL SISTEMA Y COORDINACIÓN DEL SINAP, PROYECCIÓN DE INSTRUMENTOS NORMATIVOS, APOYO JURIDICO PARA LA CELEBRACIÓN DE ACUERDOS CON CAMPESINOS EN EL MARCO </t>
  </si>
  <si>
    <t>LAURA CRISTINA RODRIGUEZ FORERO</t>
  </si>
  <si>
    <t>MARCELA JIMENEZ LARRATE</t>
  </si>
  <si>
    <t>NC-LIQ</t>
  </si>
  <si>
    <t>PRESTACIÓN DE SERVICIOS PROFESIONALES Y DE APOYO A LA GESTIÓN PARA LA IMPLEMENTACIÓN DE PROYECTOS DE COMPENSACIONES AMBIENTALES E INVERSIÓN, EL ESTABLECIMIENTO E IMPLEMENTACIÓN DE ALIANZAS CON ENTES TERRITORIALES, CORPORACIONES AUTÓNOMAS REGIONALES YLO INSTITUTOS DE INVESTIGACIÓN PARA FORTALECER LOS PROGRAMAS Y PROYECTOS DE LA SUBDIRECCIÓN DE SSNA</t>
  </si>
  <si>
    <t>DIANA STELLA ARDILA VARGAS</t>
  </si>
  <si>
    <t>NC-SUSP DEL 16/05/2017 AL 03/07/2017</t>
  </si>
  <si>
    <t>PRESTACIÓN DE SERVICIOS TÉCNICOS EN EL GRUPO GESTIÓN FINANCIERA, ÁREA CONTABLE, CON EL FIN DE REALIZAR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LO</t>
  </si>
  <si>
    <t>MARIA DEL CARMEN MONCADA ROSERO</t>
  </si>
  <si>
    <t>LUZ MYRIAM ENRIQUEZ GUATAVITA</t>
  </si>
  <si>
    <t>PRESTACIÓN DE SERVICIOS PROFESIONALES COMO APOYO AL GRUPO DE COMUNICACIONES Y EDUCACIÓN AMBIENTAL, PARA LA REALIZACIÓN DE LAS ACTIVIDADES RELACIONADAS CON EL DESARROLLO, IMPLEMENTACIÓN Y SEGUIMIENTO DE LA ESTRATEGIA DE COMUNICACIÓN Y EDUCACIÓN PARA LA PREVENCIÓN PRIMARIA Y SECUNDARIA DE LOS CONFLICTOS PROPIOS DE PNNC; CON ÉNFASIS EN LA PARTICIPACIÓN INSTITUCIONAL EN LA MESA NACIONAL DE C</t>
  </si>
  <si>
    <t>SARA HELENA LLANOS PAEZ</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</si>
  <si>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 DINAMIZANDO EL RELACIONAMIENTO CON ACTORES ESTRAT</t>
  </si>
  <si>
    <t>RICARDO ALFONSO REINA QUIROGA</t>
  </si>
  <si>
    <t>HERNÁN YECID BARBOSA CAMARGO</t>
  </si>
  <si>
    <t>PRESTACIÓN DE SERVICIOS PROFESIONALESPARA APOYAR A PARQUES NACIONALES NATURALESDE COLOMBIA EN LA ESTRATEGIA DE TIC PARA SERVICIOS PARA EL MANTENIMIENTO, ACTUALIZACIÓN E IMPLEMENTACIÓNDE DESARROLLOS WEB QUE PERMITAN LA INTEGRACIÓN DE OTRAS FUENTES DE INFORMACIÓN A TRAVÉS DE SERVICIOS REST PARA LA CONSOLIDACIÓN DE PORTALES TEMÁTICOS DE ACUERDO A LOS LINEAMIENTOS Y POLITICAS INSTITUCIONALES</t>
  </si>
  <si>
    <t>ABEL OSWALDO MORENO ACEVEDO</t>
  </si>
  <si>
    <t>PRESTAR SERVICIOS PROFESIONALES PARA EL ANÁLISIS Y EVALUACIÓN DE ESTUDIOS AMBIENTALES Y DISEÑOS RELACIONADOS CON PROYECTOS, OBRAS O ACTIVIDADES QUE SE PRETENDAN EJECUTAR AL INTERIOR DE LAS ÁREAS PROTEGIDAS DEL SISTEMA DE PARQUES NACIONALES NATURALES O EN SUS ZONAS DE INFLUENCIA, APOYAR TRÁMITES AMBIENTALES Y BRINDAR ORIENTACIÓN TÉCNICA EN TEMAS RELACIONADOS CON OBRAS CIVILES, EN EL MA</t>
  </si>
  <si>
    <t>MARLEY ROJAS GUTIEREZ</t>
  </si>
  <si>
    <t>PRESTACIÓN DE SERVICIOS PROFESIONALES COMO APOYO AL GRUPO DE COMUNICACIONES Y EDUCACIÓN AMBIENTAL, PARA LA REALIZACIÓN DE LAS ACTIVIDADES RELACIONADAS CON EL MANEJO DE INFORMACIÓN REQUERIDA PARA EL DESARROLLO, IMPLEMENTACIÓN Y SEGUIMIENTO DE LA ESTRATEGIA DE COMUNICACIÓN Y EDUCACIÓN PARA LA PREVENCIÓN PRIMARIA Y SECUNDARIA DE LOS CONFLICTOS PROPIOS DE PNNC; CON ÉNFASIS EN LA PARTICIPACIÓ</t>
  </si>
  <si>
    <t>ERIKA PATRICIA ROJAS GONZALEZ</t>
  </si>
  <si>
    <t>PRESTACIÓN DE SERVICIOS PROFESIONALES PARA ADELANTAR ACTIVIDADES DE SEGUIMIENTO Y CONTROL A LAS CUENTAS POR COBRAR DE GOBIERNO NACIONAL Y DE LA SUBCUENTA-FONAM DEL NIVEL CENTRAL, DE LAS DIRECCIONES TERRITORIALES Y SEGUIMIENTO A LAS ACTIVIDADES REALIZADAS AL INTERIOR DEL GRUPO DE GESTIÓN FINANCIERA</t>
  </si>
  <si>
    <t>DORIS LUCIA LANDAZURI CENTENO</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</si>
  <si>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t>
  </si>
  <si>
    <t>MARLENY CHACON CAMACHO</t>
  </si>
  <si>
    <t>PRESTACIÓN DE SERVICIOS PROFESIONALES EN EL GRUPO GESTIÓN FINANCIERA, PARA APOYAR LA GESTIÓN DEL GRUPO GESTIÓN FINANCIERA, ANALIZAR Y DEPURAR LAS PARTIDAS DE LAS CONCILIACIONES BANCARIAS DE PARQUES NACIONALES Y FONAM, APOYO A LA CONSTRUCCIÓN Y PROPUESTA DE MEJORA A LOS PROCEDIMIENTOS RELACIONADOS EL MANEJO DE EFECTIVO Y CONCILIACIONES Y PARTICIPAR EN EL PROCESO DE ANÁLISIS DE PROCEDIMIEN</t>
  </si>
  <si>
    <t>ADRIANA MARIA CAMPO SANCHEZ</t>
  </si>
  <si>
    <t>CONTRATO PRESTACIÓN DE SERVICIOS PARA PROFESIONALES Y DE APOYO A LA GESTIÓN PARA LA VALORACIÓN DE LOS BIENES Y SERVICIOS ECOSISTÉMICOS DE LAS ÁREAS DEL SISTEMA DE PARQUES NACIONALES NATURALES, A TRAVÉS DEL DISEÑO E IMPLEMENTACIÓN DE ESTRATEGIAS DE NEGOCIOS AMBIENTALES EN LAS ÁREAS PROTEGIDAS Y EL SEGUIMIENTO, ACOMPAÑAMIENTO Y APOYO A LA SUPERVISIÓN DE LOS ESQUEMAS DE PARTICIPACIÓN PRIVAD</t>
  </si>
  <si>
    <t>CLAUDIA JULIANA HERNANDEZ CASTELLANOS</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</si>
  <si>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</si>
  <si>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</si>
  <si>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LEIDY VIVIANA SERRANO RAMOS</t>
  </si>
  <si>
    <t>PRESTACIÓN DE SERVICIOS PROFESIONALES ESPECIALIZADOS PARA ASISTIR Y APOYAR JURÍDICAMENTE A LA SUBDIRECCIÓN ADMINISTRATIVA Y FINANCIERA EN IA CONSTRUCCIÓN, ELABORACIÓN,SEGUIMIENTOY CONTROL DE LOS PROCESOSCONTRACTUALESADELANTADOSPOR LA ENTIDAD; ASISTIR JURIDICAMENTE EL SEGUIMIENTO Y CONTROL DE LOS CONVENIOS CELEBRADOS POR LA ENTIDAD, ASÍ COMO ASISTIR JURÍDICAMENTE A LAS DIRECCIONES TERRITO</t>
  </si>
  <si>
    <t>PRESTACIÓN DE SERVICIOS TÉCNICOS Y DE APOYO A LA GESTIÓN DEL GRUPO DE PROCESOS CORPORATIVOS PARA LA ATENCIÓN DE USUARIÓSINTERESADOS EN ADELANTAR SOLICITUDES EN LOS SERVICIOS DE TRÁMITES AMBIENTALES, QUEJAS, RECLAMOS Y SUGERENCIAS EN LOS PARQUES NACIONALES NATURALES, ASI COMO LA DEMÁS INFORMACIÓN DE INTERÉS POR PARTE DE LOS CIUDADANOS</t>
  </si>
  <si>
    <t xml:space="preserve">NUBIA STELLA MOSQUERA QUILINDO </t>
  </si>
  <si>
    <t>PRESTACIÓN DE SERVICIOS PROFESIONALES Y DE APOYO A LA GESTIÓN EN EL GRUPO DE PROCESOS CORPORATIVOS PARA EL DESARROLLO DE LAS ETAPAS PRECONTRACTUALES, CONTRACTUALES Y POSCONTRACTUALES QUE SE ADELANTEN EN LA DEPENDENCIA, ASÍ COMO EL SEGUIMIENTO AL PRESUPUESTO ASIGNADO Y ORIENTACIÓN EN MATERIA JURIDICA EN LAS ACTIVIDADES RELACIONADAS CON SEGUROS A CARGO DEL GRUPO</t>
  </si>
  <si>
    <t>JULIANA  FERNANDA RAMIREZ ZAMBRANO</t>
  </si>
  <si>
    <t>PRESTACIÓN DE SERVICIOS DE TÉCNICOS DE APOYO A LA GESTIÓN PARA EJECUTAR LAS ACTIVIDADES LOGÍSTICAS, OPERATIVAS EN COMERCIALIZACIÓN DE PRODUCTOS ARTESANALES E INSTITUCIONALES EN LOS PUNTOS DE VENTA DE LA TIENDA DE PARQUES Y TIENDA ITINERANTE</t>
  </si>
  <si>
    <t>SANDRA LILIANA CHAVES CLAVIJO</t>
  </si>
  <si>
    <t>BLANCA CECILIA MENDOZA MARTÍNEZ</t>
  </si>
  <si>
    <t>NC-SUSC-SUSP DEL 01 DE JUNIO A 31 DE AGOSTO</t>
  </si>
  <si>
    <t>PRESTACIÓN DE SERVICIOS DE APOYO A LA GESTIÓN PARA EJECUTAR LAS ACTIVIDADES LOGISTICAS, OPERATIVAS EN COMERCIALIZACIÓN DE PRODUCTOS ARTESANALES E INSTITUCIONALES EN LOS PUNTOS DE VENTA DE LA TIENDA DE PARQUES Y TIENDA ITINERANTE</t>
  </si>
  <si>
    <t>JEIMY CAROLINA LEON COLON</t>
  </si>
  <si>
    <t>PRESTACIÓN DE SERVICIOS TÉCNICOS Y DE APOYO A LA GESTIÓN EN EL GRUPO DE PROCESOS CORPORATIVOS PARA ATENDER LAS SOLICITUDES DE LOS USUARIOS INTERNOS Y EXTERNOS INTERESADOS EN OBTENER LOS SERVICIOS ECOTURÍSTICOS DE LAS ÁREAS PROTEGIDAS, REALIZAR RESERVAS Y TRAMITAR LOS RESPECTIVOS DERECHOS DE INGRESO.</t>
  </si>
  <si>
    <t>YOLANDA RIVERA HERNANDEZ</t>
  </si>
  <si>
    <t>PRESTACIÓN DE SERVICIOS DE APOYO A LA GESTIÓN PARA EJECUTAR LAS ACTIVIDADES LOGÍSTICAS,OPERATIVAS EN COMERCIALIZACIÓN DE PRODUCTOS ARTESANALES INSTITUCIONALES EN LOS PUNTOS DE VENTA DE LA TIENDA DE PARQUES Y TIENDA ITINERANTE.</t>
  </si>
  <si>
    <t>DIKEN DUVAN MORA MORA</t>
  </si>
  <si>
    <t>LUIS ALEJANDRO PEREZ GONZALEZ</t>
  </si>
  <si>
    <t>MARIA ISABEL MEDINA GARCIA</t>
  </si>
  <si>
    <t>ANA CARMENZA ACEVEDO ALVAREZ</t>
  </si>
  <si>
    <t xml:space="preserve">RESTACIÓN DE SERVICIOS TÉCNICOS Y DE APOYO A LA GESTIÓN EN EL GRUPO DE CONTRATOS DEL NIVEL CENTRAL DE PARQUES NACIONALES NATURALES DE COLOMBIAEN LA CREACIÓN, TRÁMITE Y SEGUIMIENTO DE LA GESTIÓN PARA EL MANEJO, UNIFICACIÓNY CONSOLIDACIÓNDEL ARCHIVO DE CONTRATOSDE CONCESIÓN, CONTRATOS DE ECOTURISMO COMUNITARIO, Y CONVENIOS EN GENERAL, OBLIGÁNDOSE A LA VERIFICACIÓN DE LISTA DE CHEQUEO PARA </t>
  </si>
  <si>
    <t>RAFAEL ANGEL GONZALEZ ARANGO</t>
  </si>
  <si>
    <t>PRESTACIÓN DE SERVICIOS PROFESIONALES EN EL GRUPO GESTIÓN FINANCIERA, ÁREA CONTABLE, CON EL FIN DE APOYAR LAS ACTIVIDADES DE GESTIÓN Y ANÁLISIS DE CONFONMIDAD CON LAS NONMASEMITIDAS POR LA CONTADURIA GENERAL Y DEMÁS NORMAS RELACIONADAS PARA EL SECTOR PÚBLICO, INCLUYENDO NORMAS INTERNACIONALES A FIN DE GARANTIZAR LA PRESENTACIÓN DE LOS ESTADOS FINANCIEROS EN FONMA OPORTUNA, CON CARACTERIS</t>
  </si>
  <si>
    <t>PRESTACIÓN DE SERVICIOS PROFESIONALES EN EL GRUPO GESTIÓN FINANCIERA, ÁREA CONTABLE, CON EL FIN DE APOYAR LASACTIVIDADES DE GESTIÓN Y ANÁLISIS DE CONFORMIDAD CON LAS NORMAS EMITIDAS POR LA CONTADURIA GENERAL Y DEMÁS NORMAS RELACIONADAS PARA EL SECTOR PÚBLICO, INCLUYENDO NORMAS INTERNACIONALES A FIN DE GARANTIZAR LA PRESENTACIÓN DE LOS ESTADOS FINANCIEROS EN FORMA OPORTUNA, CON CARACTERIS</t>
  </si>
  <si>
    <t>YULI ANDREA BECERRA CASTIBLANCO</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</si>
  <si>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</si>
  <si>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DORIS JOHANNA GUZMAN PARRA</t>
  </si>
  <si>
    <t>PRESTACIÓN DE SERVICIOS TÉCNICOS Y DE APOYO A LA GESTIÓN DIARIA DE LA CAJA MENOR DE VIÁTICOS Y GASTOS DE VIAJE DE LA SUBDIRECCIÓN ADMINISTRATIVA Y FINANCIERA DE PARQUES NACIONALES NATURALES-NIVEL CENTRAL.</t>
  </si>
  <si>
    <t>MANUEL DE JESUS MEDINA CHAMORRO</t>
  </si>
  <si>
    <t>PRESTACIÓN DE SERVICIOS PROFESIONALES, APOYO A LA ADMINISTRACIÓN DE APLICACIONES Y HERRAMIENTAS DE MESA DE AYUDA, DE RADIOFRECUENCIA, GESTIÓN DE SISTEMAS DE ALMACENAMIENTO DE PARQUES NACIONALES NATURALES Y CORREO ELECTRÓNICO PARA  SOPORTAR LA INFRAESTRUCTURA DE TI DE LA ENTIDAD, PROCESOS Y PROCEDIMIENTOS DE GESTIÓN DE CALIDAD, INMERSAS EN EL MARCO DE LAS FUNCIONES DE GRUPO DE SISTEMAS DE</t>
  </si>
  <si>
    <t>EMERSON CRUZ ALDANA</t>
  </si>
  <si>
    <t>ANDRES MAURICIO VILLEGAS NAVARRO</t>
  </si>
  <si>
    <t>PRESTACIÓN DE SERVICIOS PROFESIONALES Y DE APOYO A LA GESTIÓN, PARA ASISTIR A LA OFICINA ASESORA DE PLANEACIÓN EN LA CONSOLIDACIÓN DE INFORMACIÓN, LA ELABORACIÓN DE REPORTES, EL REGISTRO DE INFORMACIÓN EN LOS SISTEMAS DISPUESTOS PARA EL SEGUIMIENTO A LOS PROYECTOS DE INVERSIÓN Y EN EL SOPORTE TÉCNICO PARA LA FORMULACIÓN, TRÁMITES Y REVISIÓN DE PROYECTOS.</t>
  </si>
  <si>
    <t>JENNY ADRIANA RODRIGUEZ FRANCO</t>
  </si>
  <si>
    <t>PRESTACIÓN DE SERVICIOS PROFESIONALES Y DE APOYO PARA EL POSICIONAMIENTO INTERNACIONAL DE PARQUES NACIONALES EN INSTANCIAS AMBIENTALES MULTILATERALES, COMO LA UNIÓN INTERNACIONAL PARA LA CONSERVACIÓN DE LA NATURALEZA - UICN, EN EL CONVENIO DE DIVERSIDAD BIOLÓGICA, LA CONVENCIÓN MARCO DE NACIONES UNIDAS SOBRE CAMBIO CLIMÁTICO, LAS CONVENCIONES DE LA UNESCO, ENTRE OTROS.</t>
  </si>
  <si>
    <t>FELIPE GUERRA BAQUERO</t>
  </si>
  <si>
    <t>PRESTACIÓN DE SERVICIOS PROFESIONALES DE APOYO A LA PROMOCIÓN EN REDES SOCIALES DE ÁREAS PROTEGIDAS ABIERTAS AL ECOTURISMO, PARA FORTALECER SU IMPLEMENTACIÓN COMO UNA ESTRATEGIA DE CONSERVACIÓN Y APOYO A LAS COMUNIDADES LOCALES, EN EL MARCO DE LA ESTRATEGIA DE COMUNICACIONES DE LA ENTIDAD.</t>
  </si>
  <si>
    <t>CHRISTIAN BYFIEL PARRA</t>
  </si>
  <si>
    <t>PRESTACIÓN DE SERVICIOS TÉCNICOS Y DE APOYO A LA GESTIÓN PARA ACOMPAÑAR A PARQUES NACIONALES NATURALES DE COLOMBIA DURANTE EL PERIODO DE PREPARACIÓN OBLIGATORIA DE LA RESOLUCIÓN 533 DE 2015 Y EL INSTRUCTIVO 002 DEL 2015 (NUEVO MARCO NORMATIVO PARA ENTIDADES DE GOBIERNO E INSTRUCCIONES PARA LA TRANSICIÓN AL MARCO NORMATIVO) EXPEDIDOS POR LA CONTADURÍA GENERAL DE LA NACIÓN</t>
  </si>
  <si>
    <t xml:space="preserve">MIGUEL ANGEL MONRROY </t>
  </si>
  <si>
    <t>DANIELA HERNANDEZ LOPEZ</t>
  </si>
  <si>
    <t>RESTACIÓN DE SERVICIOS PROFESIONALES Y DE APOYO A LA GESTIÓN PARA LIDERAR EL PROYECTO DE IMPLEMENTACIÓN EN PARQUES NACIONALES NATURALES DE COLOMBIA, DE LA RESOLUCIÓN 533 DE 2015 Y EL INSTRUCTIVO 002 DEL 2015 (NUEVO MARCO NORMATIVO PARA ENTIDADES DE GOBIERNO E INSTRUCCIONES PARA LA TRANSICIÓN AL MARCO NORMATIVO) EXPEDIDOS POR LA CONTADURIA GEIJERAL DE LA NACIÓN, DURANTE EL ERIODO DE PREPA</t>
  </si>
  <si>
    <t>ADRIANA PEREZ COLORADO</t>
  </si>
  <si>
    <t>PRESTACIÓN DE SERVICIOS PROFESIONALES Y DE APOYO A LA GESTIÓN PARA LA IMPLEMENTACIÓN DE LOS ESTÁNDARES ABIERTOS DEL MANEJO ADAPTATIVO EN LA CONSERVACIÓN DE LA VIDA SILVESTRE EN PNN; DONDE SE EVIDENCIE LA ARTICULACIÓN DE LAS LÍNEAS ESTRATÉGICAS DE MANEJO DEFINIDAS POR LA ENTIDAD</t>
  </si>
  <si>
    <t>NANCY KARINA VILES LOPEZ</t>
  </si>
  <si>
    <t>PRESTACIÓN DE SERVICIOS PROFESIONALES Y DE APOYO A LA GESTIÓN PARA DISEÑAR E IMPLEMENTAREL SISTEMA DE SEGURIDAD Y SALUD EN EL TRABAJO (SG-SST) DE PARQUES NACIONALES NATURALESDE COLOMBIA,CONFORME A LA NORMATIVIDADVIGENTE, EN ARTICULACIÓNCON LAS DIRECCIONES TERRITORIALES Y SUS ÁREAS ADSCRITAS</t>
  </si>
  <si>
    <t>OSCAR ALEJANDRO BARRERA GRANADOS</t>
  </si>
  <si>
    <t>PRESTACIÓN DE SERVICIOS PROFESIONALES ESPECIALIZADOS Y DE APOYO A LA GESTIÓN EN EL GRUPO DE GESTIÓH FINANCIERA, A FIN DE REALIZAR UNA ASESORÍA TRIBUTARIA RELACIONADA CON EL MANEJO DE LOS IMPUESTOS DE PARQUES NACIONALES NATURALES DE COLOMBIA Y LA SUBCUENTA DEL FONAM, CON EL OBJETO DE CONTRIBUIR AL ESTABLECIMIENTO DE LINEAMIENTOS PARA EL CUMPLIMIENTO DE DEBERES FORMALES Y ASPECTOS RELACION</t>
  </si>
  <si>
    <t>CEI CONSULTORES EMPRESARIALES Y DE IMPUESTOS SAS</t>
  </si>
  <si>
    <t>PRESTACIÓN DE SERVICIOS PROFESIONALES PARA LA LIDERAR EL ASPECTO TÉCNICO Y OPERATIVO PARA LA IMPLEMENTACIÓN DEL APOYO PRESUPUESTARIO DE DESARROLLO LOCAL SOSTENIBLE EN PARQUES NACIONALES NATURALES DE COLOMBIA PARA EL FORTALECIMIENTO INSTITUCIONAL Y DE LAS INICIATIVAS ECONÓMICAS LOCALES DE DESARROLLO SOSTENIBLE CON COMUNIDADES ASOCIADAS A LAS ÁREAS PROTEGIDAS FINANCIADO POR LA UNIÓN EUROPE</t>
  </si>
  <si>
    <t>MARTHA CECILIA DIAZ</t>
  </si>
  <si>
    <t>PRESTACIÓN DE SERVICIOS TÉCNICOS Y DE APOYO A LA GESTIÓN PARA EL DESARROLLO DE ACTIVIDADES ADMINISTRATIVAS DEL GRUPO DE GESTIÓN HUMANA, CONFORME LOS PLANES Y PROGRAMAS ADOPTADOS PARA LA VIGENCIA 2017 (PLAN DE BIENESTAR E INCENTIVOS, PLAN DE CAPACITACIÓN, SISTEMA DE SEGURIDAD Y SALUD EN EL TRABAJO, ETC) CON EL FIN DE DAR CUMPLIMIENTO A LOS CRONOGRAMAS DEFINIDOS EN CADA UNO.</t>
  </si>
  <si>
    <t xml:space="preserve">PAOLA VALDES ACHURRY </t>
  </si>
  <si>
    <t>PRESTACIÓN DE SERVICIOS PROFESIONALES PARA APOYAR LA COORDINACIÓN Y ARTICULACIÓN DEL CONTRATO DE ESTRUCTURACIÓN DE SERVICIOS ECOTURISTICOS EN LOS PARQUES NACIONALES NATURALES BAJO ASOCIACIÓN PUBLICO PRIVADA (APP) Y DEL COMPONENTE FINANCIERO EN EL MARCO DE LA VINCULACIÓN DE TERCEROS EN LA OPERACIÓN DE SERVICIOS ECOTURÍSTICOS EN LAS ÁREAS DEL SISTEMA DE PARQUES NACIONALES NATURALES DE COLO</t>
  </si>
  <si>
    <t>GUSTAVO ENRIQUE ARDILA GOMEZ</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</si>
  <si>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 DE ACUERDO CON LOS REQUERIMIENTOS DE DICHOS PROCESOS EN LOS COMPONENTES DE PLANEACIÓN DEL MANEJO Y ORDENAMIENTO TERR</t>
  </si>
  <si>
    <t>MIGUEL ANGEL OSPINA MORENO</t>
  </si>
  <si>
    <t>CONTRATAR LOS SERVICIOS DE APOYO LOGLSTICO CONSISTENTE EN TRANSPORTE, HOSPEDAJE, ALIMENTACIÓN E INTERPRETACIÓN AMBIENTAL PARA EL CAMPAMENTO JUVENIL EN EL SECTOR MONTERREDONDO DEL PARQUE NACIONAL NATURAL CHINGAZA DIRIGIDO A LOS HIJOS DE LOS FUNCIONARIOS DE PARQUES NACIONALES NATURALES DE COLOMBIA DEL NIVEL CENTRAL, EN EL MARCO DEL PLAN DE BIENESTAR 2017.</t>
  </si>
  <si>
    <t>CORPORACION ECOTURISTICAS COMUNITARIA CHINGAZA</t>
  </si>
  <si>
    <t>SUMINISTRO DE PRODUCTOS DE IMPRESIÓN DIGITAL DE GRAN FORMATO DE MATERIAL DE DIVULGACIÓN Y PROMOCIÓN DE PARQUES NACIONALES NATURALES DE COLOMBIA, DE ACUERDO CON LAS ESPECIFICACIONES TÉCNICAS DESCRITAS.</t>
  </si>
  <si>
    <t>STRATEGY LIMITADA</t>
  </si>
  <si>
    <t>ESPECIALIZADO GRADO 16 :Jorge Enrique Patiño Ospina</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</si>
  <si>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</si>
  <si>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PRESTACIÓN DE SERVICIOS PROFESIONALES Y DE APOYO A LA GESTIÓN DE LA OFICINA DE GESTIÓN DEL RIESGO DE LA DIRECCIÓN GENERAL EN ASUNTOS PENALES, DERIVADOS DE CONDUCTAS PUNIBLES CONTRA EL MEDIO AMBIENTE Y DEMÁS DELITOS QUE AFECTEN A PARQUES NACIONALES NATURALES Y DONDE LA ENTIDAD SEA VICTIMA O DENUNCIANTE, ASÍGOMO LAS GENERADAS POR EL EJERCICIO DE LA AUTORIDAD AMBIENTAL EN LAS ÁREAS PROTEGID</t>
  </si>
  <si>
    <t>ANDRES FELIPE VELASCO RIVERO</t>
  </si>
  <si>
    <t>PRESTACIÓN DE SERVICIOS PROFESIONALES EN LA SUBDIRECCIÓN DE GESTIÓN Y MANEJO DE ÁREAS PROTEGIDAS PARA ANALIZAR, REVISAR Y ACTUALIZAR JURIDICAMENTE EL DIAGNÓSTICO LEGAL DE LA SITUACIÓN MINERA QUE SE PRESENTA EN EL POLÍGONO DEFINIDO PRELIMINARMENTE PARA SER DECLARADO COMO ÁREA PROTEGIDA EN LA SERRANIA DE SAN LUCAS, EN ARTICULACIÓN CON LA OFICINA ASESORA JURLDICA DE LA ENTIDAD PARA ADELANTA</t>
  </si>
  <si>
    <t>JUAN CARLOS CERRO TURIZO</t>
  </si>
  <si>
    <t>CLAUDIA MARCELA SANCHEZ MEDINA</t>
  </si>
  <si>
    <t xml:space="preserve">PRESTACiÓN DE SERVICIOS PROFESIONALES DE APOYO A LA OFICINA DE GESTiÓN DEL RIESGO PARA CONTRIBUIR EN LA IMPLEMENTACiÓN DE LOS PLANES, PROYECTOS, Y ESTRATEGIAS DIRIGIDAS AL DIAGNÓSTICO TERRITORIAL DE LAS PRESIONES Y AMENAZAS INMERSAS EN EL CONFLICTO SOBRE LAS ÁREAS PROTEGIDAS, Así COMO LA PARTICIPACiÓN EN LAS ACCIONES E INTERVENCIONES EN EL TERRITORIO, TENDIENTES A MINIMIZAR LOS FACTORES </t>
  </si>
  <si>
    <t>MIGUEL ANGEL LIZARAZO FUENTES</t>
  </si>
  <si>
    <t>PRESTACIÓN DE SERVICIOS PROFESIONALES PARA REALIZAR EL MANUAL FINANCIERO DE PNN, DESARROLLO E IMPLEMENTACIÓN DEL PROCEDIMIENTO DE DERECHOS Y CARTERA Y APOYO AL GRUPO DE GESTIÓN FINANCIERA TESORERÍA</t>
  </si>
  <si>
    <t>PRESTACiÓN DE SERVICIOS PROFESIONALES Y DE APOYO A LA GESTiÓN EN LA SUBDIRECCiÓN DE SOSTENIBILlDAD Y NEGOCIOS AMBIENTALES PARA APOYAR LOS PROCESOS DE VALORACiÓN SOCIAL DE SERVICIOS ECOSISTÉMICOS EN LAS ÁREAS PROTEGIDAS Y LA GESTiÓN DE iNFORMACiÓN E INSUMOS NECESARIOS PARA SU ARTICULACiÓN CON INSTRUMENTOS ECONÓMICOS Y MECANISMOS DE FINANCIACiÓN.</t>
  </si>
  <si>
    <t>MAYRA ALEJANDRA GONZALEZ ARCHILA</t>
  </si>
  <si>
    <t>PRESTACIÓN DE SERVICIOS PROFESIONALES EN EL GRUPO DE GESTIÓN FINANCIERA, ÁREA TESORERÍA, CON EL FIN DE APOYAR LAS ACTIVIDADES DE GESTIÓN Y ANÁLISIS, LIQUIDACIÓN DE TRÁMITES DE PAGO EN EL DRIVE, REALIZAR LOS REGISTROS DE TECNOLOGÍA EN EL APLICATIVO SIIF NACION CON SUS RESPECTIVAS CONCILIACIONES CON EL NIVEL CENTRAL Y LAS DIRECCIONES TERITORIALES, Y CONSOLIDAR LOS INFORMES SOLICITADOS PARA</t>
  </si>
  <si>
    <t>NURY MAYERLIN QUIÑONES ALVAREZ</t>
  </si>
  <si>
    <t>CONTRATAR EL SERVICIO PARA REALIZAR EXÁMENES MÉDICOS OCUPACIONALES A LOS FUNCIONARIOS DE PARQUES NACIONALES NATURALES DE COLOMBIA</t>
  </si>
  <si>
    <t>OCUPASALUD SAS</t>
  </si>
  <si>
    <t>PRESTACIÓN DE SERVICIOS TÉCNICOS PARA EL APOYO EN LOS PROCESOS DEL PERIODO DE PREPARACIÓN DE LA RESOLUCIÓN 533 DE 2015 Y EL INSTRUCTIVO 002 DEL 2015 (NUEVO MARCO NORMATIVO PARA ENTIDADES DE GOBIERNO E INSTRUCCIONES PARA LA TRANSICIÓN AL MARCO NORMATIVO), EXPEDIDOS POR LA CONTADURIA GENERAL DE LA NACIÓN EN PARQUES NACIONALES NATURALES DE COLOMBIA.</t>
  </si>
  <si>
    <t>PRESTACiÓN DE SERVICIOS PROFESIONALES PARA ASISTIR EN EL PERIODO DE PREPARACiÓN DE LA RESOLUCiÓN 533 DE 2015 Y EL INSTRUCTIVO 002 DEL 2015 (NUEVO MARCO NORMATIVO PARA ENTIDADES DE GOBIERNO E INSTRUCCIONES PARA LA ~NSICIÓN AL MARCO NORMATIVO), EXPEDIDOS POR LA CONTADURíA GENERAL DE LA NACiÓN EN PARQUES NACIONALES NATURALES DE COLOMBIA</t>
  </si>
  <si>
    <t>PRESTACIÓN DE SERVICIOS TÉCNICOS PARA EL APOYO EN LOS PROCESOS DEL PERIODO DE PREPARACIÓN DE LA RESOLUCIÓN 533 DE 2015 Y DEL INSTRUCTIVO 002 DE 2015 (NUEVO MARCO NORMATIVO PARA ENTIDADES DE GOBIERNO E INSTRUCCIONES PARA TRANCISIÓN AL MARCO NORMATIVO), EXPEDIDOS POR LA CONTADURÍA GENERAL DE LA NACIÓN EN PARQUES NACIONALES NATURALES DE COLOMBIA.</t>
  </si>
  <si>
    <t>MIGUEL ANGEL MONROY PEREZ</t>
  </si>
  <si>
    <t>PRESTACIÓN DE SERVICIOS PROFESIONALES Y DE APOYO A LA GESTIÓN PARA ADELANTAR EN EL ÁREA DE CONTRATOS LOS DIVERSOS PROCEDIMIENTOS LEGALES RELACIONADOS CON LOS TRÁMITES PRECONTRACTUALES, CONTRACTUALES Y POSCONTRACTUALES EN EL NIVEL CENTRAL</t>
  </si>
  <si>
    <t>NUBIA LUCIA WILCHES QUINTANA</t>
  </si>
  <si>
    <t>PRESTACIÓN DE SERVICIOS PROFESIONALES ESPECIALIZADOS PARA ASISTIR Y APOYAR JURIDICAMENTE A LA SUBDIRECCIÓN ADMINISTRATIVA Y FINANCIERA EN LA CONSTRUCCIÓN,ELABORACIÓN, SEGUIMIENTO Y CONTROL DE LOS PROCESOS CONTRACTUALES ADELANTADOS POR LA ENTIDAD; ASISTIR JURIDICAMENTE EL SEGUIMIENTO Y CONTROL DE LOS CONVENIOS CELEBRADOS POR LA ENTIDAD, ASI COMO ASISTIR JURÍDICAMENTE A LAS DIRECCIONESTERR</t>
  </si>
  <si>
    <t>PRESTACIÓN DE SERVICIOS PROFESIONALES EN EL ÁREA DE PRESUPUESTO DEL GRUPO GESTIÓN FINANCIERA, PARA REALIZAR EL REGISTRO DIARIO DE OPERACIONES FINANCIERAS EN LOS APLICATIVOS DEFINIDOS POR LA NACIÓN Y LA ENTIDAD, EFECTUANDO ANÁLISIS Y CONCILIACIONES REQUERIDAS Y DEMÁS ACTIVIDADES DEL ÁREA FINANCIERA DE PARQUES NACIONALES NATURALES</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</si>
  <si>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ASI COMO LA DEMÁS INFORMACIÓN DE INTERÉS POR PARTE DE LOS CIUDADANOS.</t>
  </si>
  <si>
    <t>NUBIA STELLA MOSQUERA QUILINDO</t>
  </si>
  <si>
    <t>PRESTACIÓN DE SERVICIOS TÉCNICOS Y DE APOYO A LA GESTIÓN EN EL GRUPO DE PROCESOS CORPORATIVOS PARA ATENDER LAS SOLICITUDES DE LOS USUARIOS INTERNOS Y EXTERNOS INTERESADOS EN OBTENER LOS SERVICIOS ECOTURISTICOS DE LAS ÁREAS PROTEGIDAS, REALIZAR RESERVAS Y TRAMITAR LOS RESPECTIVOS DERECHOS DE INGRESO</t>
  </si>
  <si>
    <t>PRESTACIÓN DE SERVICIOS PROFESIONALES EN EL ÁREA DE CONTABILIDAD DEL GRUPO DE GESTIÓN FINANCIERA, CON EL FIN DE REALIZAR LAS ACTIVIDADES DE GESTIÓN Y ANÁLISIS DE CONFORMIDAD CON LAS NORMAS DE LA CONTADURÍA GENERAL DE LA NACIÓN, Y APOYAR EN EL PROCESO DE IMPLEMENTACIÓN DE NORMAS LNTERNACÍONALES BAJO LA RESOLUCIÓN 533 DE 2015, PARA CONTRIBUIR A ASEGURAR EL CUMPLIMIENTO DE LA PRESENTACIÓN D</t>
  </si>
  <si>
    <t>PRESTACIÓN DE SERVICIOS PROFESIONALES Y DE APOYO JURIDICO A LA GESTIÓN EN EL GRUPO DE PROCESOS CORPORATIVOS PARA EL DESARROLLO DE LAS ETAPAS PRECONTRACTUALES, CONTRACTUALES Y POSCONTRACTUALES QUE SE ADELANTEN EN LA DEPENDENCIA, ASÍ COMO EL SEGUIMIENTO AL PRESUPUESTO ASIGNADO Y ASESORÍA EN MATERIAJURIDICA EN LAS ACTIVIDADES RELACIONADASCON SEGUROS A CARGO DEL GRUPO</t>
  </si>
  <si>
    <t>JULIANA FERNANDA RAMIREZ ZAMBRANO</t>
  </si>
  <si>
    <t>RODRIGO ANDRES ORTIZ HERNANDEZ</t>
  </si>
  <si>
    <t>PRESTACIÓN DE SERVICIOS DE APOYO A LA GESTIÓN PARA EJECUTAR LAS ACTIVIDADES LOGÍSTICAS, OPERATIVAS EN COMERCIALIZACIÓN DE PRODUCTOS ARTESANALES E INSTITUCIONALES EN LOS PUNTOS DE VENTA DE LA TIENDA DE PARQUES Y TIENDA ITINERANTE</t>
  </si>
  <si>
    <t>PRESTACIÓN DE SERVICIOS DE APOYO A LA GESTIÓN PARA EJECUTAR LAS ACTIVIDADES LOGÍSTICAS, OPERATIVAS EN CA ERCIALIZACIÓN DE PRODUCTOS ARTESANALES E INSTITUCIONALES EN LOS PUNTOS DE VENTA DE LA TIENDA DE PARQUES Y TIENDA ITINERANTE.</t>
  </si>
  <si>
    <t>PRESTACIÓN DE SERVICIOS DE APOYO A LA GESTIÓN PARA EJECUTAR LAS ACTIVIDADES LOGLSTICAS, OPERATIVAS EN COMERCIALIZACIÓN DE PRODUCTOS ARTESANALES E INSTITUCIONALES EN LOS PUNTOS DE VENTA DE LA TIENDA DE PARQUES Y TIENDA ITINERANTE</t>
  </si>
  <si>
    <t>PRESTACIÓN DE SERVICIOS DE APOYO A LA GESTIÓN PARA EJECUTAR LAS ACTIVIDADES LOGISTICAS, OPERATIVAS EN COMERCIALIZACIÓN DE PRODUCTOS ARTESANALES E INSTITUCIONALES EN LOS PUNTOS DE VENTA DE LA TIENDA DE PARQUES Y TIENDA ITINERANTE.</t>
  </si>
  <si>
    <t xml:space="preserve">PRESTACIÓN DE SERVICIOS TÉCNICOS Y DE APOYO A LA GESTIÓN EN EL GRUPO DE CONTRATOS DEL NIVEL CENTRAL DE PARQUES NACIONALES NATURALES DE COLOMBIA EN LA CREACIÓN, TRÁMITE Y SEGUIMIENTO DE LA GESTIÓN PARA EL MANEJO, UNIFICACIÓN Y CONSOIIDACIÓN DEL ARCHIVO DE CONTRATOS DE CONCESIÓN, CONTRATOS DE ECOTURISMO COMUNITARIO, Y CONVENIOS EN GENERAL, OBLIGÁNDOSE A LA VERIFICACIÓN DE LISTA DE CHEQUEO </t>
  </si>
  <si>
    <t>RESTACIÓN DE SERVICIOS PROFESIONALES, APOYO A LA ADMINISTRACIÓN DE APLICACIONES Y HERRAMIENTAS DE MESA DE AYUDA, DE RADIOFRECUENCIA, GESTIÓN DE SISTEMAS DE ALMACENAMIENTO DE PARQUES NACIONAIES NATURALES Y CORREO ELECTRÓNICO PARA SOPORTAR LA INFRAESTRUCTURA DE TI DE LA ENTIDAD, PROCESOS Y PROCEDIMIENTOS DE GESTIÓN DE CALIDAD, INMERSAS EN EL MARCO DE IAS FUNCIONES DE GRUPO DE SISTEMAS DE I</t>
  </si>
  <si>
    <t>SUMINISTRO DE CERTIFICADOS DE FIRMA DIGITAL PARA SER UTILIZADOS EN EL APLICATIVO SISTEMA INTEGRADO DE INFORMACIÓN FINANCIERA SIIF NACION II</t>
  </si>
  <si>
    <t>CERTICAMARA SA- INVITACION MINIMA CUANTIA 002</t>
  </si>
  <si>
    <t>SUMINISTROS DE BIENES CONSISTENTE EN BEBIDAS CALIENTES Y FRÍAS A TRAVÉS DE MÁQUINAS DISPENSADORAS INSTALADAS SIN NINGÚN COSTO PARA LA ENTIDAD POR EL CONTRATANTE EN EL NIVEL CENTRAL DE PARQUES NACIONALES NATURALES DE COLOMBIA</t>
  </si>
  <si>
    <t>CI QUALITY TRADE LIMITADA</t>
  </si>
  <si>
    <t>44 CUMPLIM+ CALIDAD_CORRECTO FUNCIONAM D LOS BIENES SUMIN</t>
  </si>
  <si>
    <t>NC-MOD CLAU SEXTA:VALOR 04/05/2017</t>
  </si>
  <si>
    <t>Realizar la materialización, georreferenciación y certificación de catorce (14) pilastras en el Parque Nacional Natural Paramillo, ubicado entre los departamentos de Córdoba y Antioquia.</t>
  </si>
  <si>
    <t>INSTITUTO GEOGRAFICO AGUSTIN CODAZI-IGAC</t>
  </si>
  <si>
    <t>CONTRATAR EL MANTENIMIENTO DEL SISTEMA DE INFORMACIÓN HUMANO WEB DE PARQUES NACIONALES, INCLUYENDO SOPORTE TELEFÓNICO Y PRESENCIAL, ASÍ COMO MESA DE AYUDA, CUMPLIENDO LOS REQUIS MÍNIMOS EXIGIDOS</t>
  </si>
  <si>
    <t>SOPORTE LOGICO LTDA- GERMAN ORLANDO RAMOS CALDERON</t>
  </si>
  <si>
    <t>YENNY PAOLA DEVIA</t>
  </si>
  <si>
    <t>CONTRATAR EL SERVICIO DE MANTENIMIENTO PREVENTIVO Y CORRECTIVO INCLUYENDO REPUESTOS A LOS EQUIPOS TECNOLÓGICOS DE RADIOS HF DE LAS MARCAS VERTEX, ICOM, YAESU Y RADIOS BANDA MARINA PORTABLES ICOM Y COBRA.</t>
  </si>
  <si>
    <t>COMUNICACIONES DE SANTANDER SAS- INVITACIO PUBLICA 14</t>
  </si>
  <si>
    <t>MANTENIMIENTO PREVENTIVO Y CORRECTIVO DE LA PLANTA ELÉCTRICA DEL NIVEL CENTRAL DE PARQUES NACIONALES NATURALES DE COLOMBIA.</t>
  </si>
  <si>
    <t>INGENIERIA ELECTRICA LEF SAS INVITACION PUBLICA 022</t>
  </si>
  <si>
    <t>WILLIAN SUESCA URIAN</t>
  </si>
  <si>
    <t>PRESTACIÓN DE SERVICIOS DE MANTENIMIENTO Y RECARGA DE LOS EXTINTORES UBICADOS EN LA CIUDAD DE BOGOTÁ D.C Y LOS VEHÍCULOS ASIGNADOS AL NIVEL CENTRAL DE PARQUES NACIONALES NATURALES.</t>
  </si>
  <si>
    <t>LUIS GUIOVANNY JIMENEZ MORA- INVITACION PUBLICA 043</t>
  </si>
  <si>
    <t>PRESTACIÓN DEL SERVICIO INTEGRAL DE ASEO PARA NIVEL CENTRAL DE PARQUES NACIONALES NATURALES DE COLOMBIA</t>
  </si>
  <si>
    <t>SUMINISTRO DE PAPELERÍA Y ÚTILES DE OFICINA PARA EL NIVEL CENTRAL DE PARQUES NACIONALES NATURALES DE COLOMBIA</t>
  </si>
  <si>
    <t>SUMINISTRO DE PRODUCTOS DE IMPRESIÓN LITOGRÁFICA PARA LA PRODUCCIÓN DE MATERIAL DE DIVULGACIÓN DE PARQUES NACIONALES NATURALES DE COLOMBIA</t>
  </si>
  <si>
    <t>SERVICIO DE INTERMEDIACION DE SEGUROS PARA PARQUES NACIONALES NATURALES DE COLOMBIA</t>
  </si>
  <si>
    <t>Aunar esfuerzos para la consolidación del subsistema temático de áreas marinas protegidas -SAMP de Colombia, mediante la articulación y coordinación de los SIRAP Caribe y Pacífico.</t>
  </si>
  <si>
    <t>INSTITUTO DE INVESTIGACIONES MARINAS Y COSTERAS JOSE BENITO VIVES DE ANDRADE - INVEMAR</t>
  </si>
  <si>
    <t xml:space="preserve">HERNAN YECID BARBOSA </t>
  </si>
  <si>
    <t>NC-SUSC-NO GENERA AFECTACIÓN PRESUPUESTAL</t>
  </si>
  <si>
    <t>Aunar esfuerzos técnicos, logísticos y administrativos, para el fomento y desarrollo de proyectos y actividades de índole académico, de investigación y responsabilidad social, que contribuyan al desarrollo y fortalecimiento institucional de las partes y sus áreas de influencia en la jurisdicción de la UNIDAD DE PARQUES NACIONALES NATURALES DE COLOMBIA.</t>
  </si>
  <si>
    <t xml:space="preserve">LA UNIVERSIDAD DEL BOSQUE </t>
  </si>
  <si>
    <t>Aunar esfuerzos técnicos, administrativos y financieros que faciliten el desarrollo de técnicas y diseño metodológico del “PROGRAMA DE CAPACITACIÓN REPSE “y su transferencia al equipo de Parques Nacionales Naturales de Colombia, como requisito que deben cumplir los prestadores de servicios asociados al ecoturismo que opten por el registro para prestadores de servicios asociados al ecotur</t>
  </si>
  <si>
    <t>ORGANIZACION PARA LA EDUCACION Y PROTECCION AMBIENTAL OpEPA</t>
  </si>
  <si>
    <t>NC-SUSC-VALOR APORTADO POR PNN 54899865</t>
  </si>
  <si>
    <t>Cooperación técnica y operativa para el desarrollo de la Consulta Previa con resguardos indígenas relacionados directamente con la iniciativa de ampliación del Parque Nacional Natural Serranía de Chiribiquete; en coordinación con las instancias pertinentes de Parques Nacionales, entre ellas, la Dirección Territorial Amazonia</t>
  </si>
  <si>
    <t>FUNDACION PARA LA CONSERVACION Y EL DESARROLLO SOSTENIBLE</t>
  </si>
  <si>
    <t>NC-SUSC-VALOR APORTADO POR PNN 200000000</t>
  </si>
  <si>
    <t>EN ESTE TRIMESTRE NO HAY GESTION CONTRACTUAL DE ESTA MODALIDAD</t>
  </si>
  <si>
    <t>EN ESTE PERIODO DE REPORTE NO SE CELEBRARON CONTRATOS CON CONSORCIOS Y UNIONES TEMPORALES.</t>
  </si>
  <si>
    <t>DTAM -  Otrosi No. 01 (suscrito el 28 de Junio) Adición y prórroga</t>
  </si>
  <si>
    <t>5</t>
  </si>
  <si>
    <t>Compraventa de herramientas para la limpieza y mejoramiento para el Santuario de Flora Plantas Medicinales Orito Ingi Ande</t>
  </si>
  <si>
    <t>Edison Ruíz Toro / Almacén y Taller Motoservicio FURA</t>
  </si>
  <si>
    <t xml:space="preserve">Walker Emelec Hoyos Giraldo </t>
  </si>
  <si>
    <t>DTAO - OTROSI MODIFICATORIO N° 1  DEL 25/04/2017 A LA CLAUSULA NOVENA DEL CONTRATO</t>
  </si>
  <si>
    <t xml:space="preserve">DTAO - ADICION POR $10225500 Y MODIFICACION A LA CLAUSULA SEGUNDA OBLIGACIONES DEL CONTRATISTA Y CLAUSULA SEPTIMA FORMA DE PAGO EL 30/06/2017 </t>
  </si>
  <si>
    <t>DTOR -  MAYO-23-2016 Se realiza reduccion ya que excede de vigencia. nueve dias y $360.000- se realiza cambio de supervisor; segunda modificacio  22 agosto: SE realiza reduccion con el fin de grantizar continuidad por VIGENCIAS FUTURAS. se realiza en valor del 15% del total. REPORTA TERMINACION DE CONTRATO.- PARA ESTE TRIMESTRE REPORTA LIQUIDACION DEL CONTRATO</t>
  </si>
  <si>
    <t>Prestación de servicios profesionales y de apoyo a la gestión para desarrollar proceso de ordenamiento ecoturístico del PNN Sierra de La Macarena</t>
  </si>
  <si>
    <t xml:space="preserve"> </t>
  </si>
  <si>
    <t>DTOR - ADICIÓN 01  EN DIAS Y VALOR 22-SEPT- 2015 - SE REPORTA LIQUIDACION DE CONTRATO PARA ESTE TRIMESTRE</t>
  </si>
  <si>
    <t>NC-ADIC Y PRÓR 17/05/2017</t>
  </si>
  <si>
    <t>NC-ADIC Y PRÓR 30/05/2017</t>
  </si>
  <si>
    <t>NC-TER-ADIC 27/01/2017</t>
  </si>
  <si>
    <t>NC- AD 06/12/2016 - TERM</t>
  </si>
  <si>
    <t>NC-TER-ADIC 25/01/2017</t>
  </si>
  <si>
    <t>NC-TER-ADIC 26/01/2017</t>
  </si>
  <si>
    <t>NC-TER-ADIC 28/01/2017</t>
  </si>
  <si>
    <t>NC- MOD 12/09/2016 - LIQ</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</si>
</sst>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0_);_(* \(#,##0\);_(* &quot;-&quot;??_);_(@_)"/>
    <numFmt numFmtId="166" formatCode="[$$]#,##0"/>
    <numFmt numFmtId="167" formatCode="[$$]#,##0.00"/>
    <numFmt numFmtId="168" formatCode="0.000000"/>
  </numFmts>
  <fonts count="13" x14ac:knownFonts="1">
    <font>
      <sz val="11"/>
      <color indexed="8"/>
      <name val="Calibri"/>
      <family val="2"/>
      <scheme val="minor"/>
    </font>
    <font>
      <b/>
      <sz val="11"/>
      <color indexed="9"/>
      <name val="Calibri"/>
      <family val="2"/>
    </font>
    <font>
      <b/>
      <sz val="11"/>
      <color indexed="8"/>
      <name val="Calibri"/>
      <family val="2"/>
    </font>
    <font>
      <sz val="10"/>
      <color rgb="FF000000"/>
      <name val="Arial"/>
      <family val="2"/>
    </font>
    <font>
      <sz val="11"/>
      <name val="Calibri"/>
      <family val="2"/>
      <scheme val="minor"/>
    </font>
    <font>
      <sz val="11"/>
      <color rgb="FF000000"/>
      <name val="Arial"/>
      <family val="2"/>
    </font>
    <font>
      <sz val="10"/>
      <name val="Arial"/>
      <family val="2"/>
    </font>
    <font>
      <b/>
      <sz val="10"/>
      <color rgb="FF000000"/>
      <name val="Arial"/>
      <family val="2"/>
    </font>
    <font>
      <sz val="10"/>
      <color rgb="FF0000FF"/>
      <name val="Arial"/>
      <family val="2"/>
    </font>
    <font>
      <sz val="10"/>
      <color rgb="FFE0E9D9"/>
      <name val="Arial"/>
      <family val="2"/>
    </font>
    <font>
      <sz val="11"/>
      <name val="Arial"/>
      <family val="2"/>
    </font>
    <font>
      <sz val="11"/>
      <color rgb="FF1155CC"/>
      <name val="Arial"/>
      <family val="2"/>
    </font>
    <font>
      <sz val="10"/>
      <color rgb="FF38761D"/>
      <name val="Arial"/>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FF"/>
        <bgColor rgb="FFFFFFFF"/>
      </patternFill>
    </fill>
    <fill>
      <patternFill patternType="solid">
        <fgColor rgb="FF4C1130"/>
        <bgColor rgb="FF4C1130"/>
      </patternFill>
    </fill>
    <fill>
      <patternFill patternType="solid">
        <fgColor theme="8" tint="0.59999389629810485"/>
        <bgColor rgb="FFF1C232"/>
      </patternFill>
    </fill>
    <fill>
      <patternFill patternType="solid">
        <fgColor rgb="FFF1C232"/>
        <bgColor rgb="FFF1C232"/>
      </patternFill>
    </fill>
    <fill>
      <patternFill patternType="solid">
        <fgColor rgb="FFEFEFEF"/>
        <bgColor rgb="FFEFEFEF"/>
      </patternFill>
    </fill>
    <fill>
      <patternFill patternType="solid">
        <fgColor rgb="FFD9EAD3"/>
        <bgColor rgb="FFD9EAD3"/>
      </patternFill>
    </fill>
    <fill>
      <patternFill patternType="solid">
        <fgColor rgb="FFE0E9D9"/>
        <bgColor rgb="FFE0E9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Font="1"/>
    <xf numFmtId="0" fontId="1" fillId="2" borderId="1" xfId="0" applyFont="1" applyFill="1" applyBorder="1" applyAlignment="1">
      <alignment horizontal="center" vertical="center"/>
    </xf>
    <xf numFmtId="0" fontId="0" fillId="0" borderId="0" xfId="0"/>
    <xf numFmtId="0" fontId="3" fillId="0" borderId="0" xfId="0" applyFont="1" applyAlignment="1"/>
    <xf numFmtId="0" fontId="0" fillId="0" borderId="0" xfId="0" applyFont="1" applyAlignment="1"/>
    <xf numFmtId="49" fontId="6" fillId="0" borderId="0" xfId="0" applyNumberFormat="1" applyFont="1" applyAlignment="1"/>
    <xf numFmtId="49" fontId="0" fillId="0" borderId="0" xfId="0" applyNumberFormat="1" applyFont="1" applyAlignment="1"/>
    <xf numFmtId="0" fontId="6" fillId="0" borderId="0" xfId="0" applyFont="1" applyAlignment="1"/>
    <xf numFmtId="0" fontId="6" fillId="0" borderId="0" xfId="0" applyFont="1"/>
    <xf numFmtId="2" fontId="6" fillId="0" borderId="0" xfId="0" applyNumberFormat="1" applyFont="1"/>
    <xf numFmtId="164" fontId="6" fillId="0" borderId="0" xfId="0" applyNumberFormat="1" applyFont="1"/>
    <xf numFmtId="164" fontId="6" fillId="0" borderId="0" xfId="0" applyNumberFormat="1" applyFont="1" applyAlignment="1"/>
    <xf numFmtId="2" fontId="7" fillId="0" borderId="0" xfId="0" applyNumberFormat="1" applyFont="1" applyAlignment="1">
      <alignment horizontal="right"/>
    </xf>
    <xf numFmtId="38" fontId="6" fillId="0" borderId="0" xfId="0" applyNumberFormat="1" applyFont="1"/>
    <xf numFmtId="165" fontId="6" fillId="0" borderId="0" xfId="0" applyNumberFormat="1" applyFont="1"/>
    <xf numFmtId="3" fontId="6" fillId="0" borderId="0" xfId="0" applyNumberFormat="1" applyFont="1" applyAlignment="1"/>
    <xf numFmtId="1" fontId="0" fillId="0" borderId="0" xfId="0" applyNumberFormat="1" applyFont="1" applyAlignment="1"/>
    <xf numFmtId="165" fontId="8" fillId="0" borderId="0" xfId="0" applyNumberFormat="1" applyFont="1"/>
    <xf numFmtId="1" fontId="0" fillId="0" borderId="0" xfId="0" applyNumberFormat="1" applyFont="1"/>
    <xf numFmtId="0" fontId="9" fillId="6" borderId="0" xfId="0" applyFont="1" applyFill="1" applyAlignment="1"/>
    <xf numFmtId="38" fontId="10" fillId="7" borderId="2" xfId="0" applyNumberFormat="1" applyFont="1" applyFill="1" applyBorder="1" applyAlignment="1"/>
    <xf numFmtId="38" fontId="5" fillId="8" borderId="2" xfId="0" applyNumberFormat="1" applyFont="1" applyFill="1" applyBorder="1" applyAlignment="1"/>
    <xf numFmtId="0" fontId="7" fillId="5" borderId="0" xfId="0" applyFont="1" applyFill="1" applyAlignment="1"/>
    <xf numFmtId="0" fontId="5" fillId="0" borderId="0" xfId="0" applyFont="1"/>
    <xf numFmtId="0" fontId="5" fillId="0" borderId="0" xfId="0" applyFont="1" applyAlignment="1"/>
    <xf numFmtId="164" fontId="5" fillId="0" borderId="0" xfId="0" applyNumberFormat="1" applyFont="1" applyAlignment="1"/>
    <xf numFmtId="3" fontId="5" fillId="0" borderId="0" xfId="0" applyNumberFormat="1" applyFont="1"/>
    <xf numFmtId="165" fontId="3" fillId="0" borderId="0" xfId="0" applyNumberFormat="1" applyFont="1" applyAlignment="1">
      <alignment horizontal="right"/>
    </xf>
    <xf numFmtId="0" fontId="5" fillId="9" borderId="0" xfId="0" applyFont="1" applyFill="1" applyAlignment="1"/>
    <xf numFmtId="0" fontId="5" fillId="0" borderId="0" xfId="0" applyFont="1" applyAlignment="1">
      <alignment horizontal="center"/>
    </xf>
    <xf numFmtId="3" fontId="5" fillId="0" borderId="0" xfId="0" applyNumberFormat="1" applyFont="1" applyAlignment="1">
      <alignment horizontal="right"/>
    </xf>
    <xf numFmtId="3" fontId="11" fillId="0" borderId="0" xfId="0" applyNumberFormat="1" applyFont="1" applyAlignment="1">
      <alignment horizontal="right"/>
    </xf>
    <xf numFmtId="4" fontId="5" fillId="0" borderId="0" xfId="0" applyNumberFormat="1" applyFont="1" applyAlignment="1"/>
    <xf numFmtId="166" fontId="5" fillId="0" borderId="0" xfId="0" applyNumberFormat="1" applyFont="1" applyAlignment="1">
      <alignment horizontal="right"/>
    </xf>
    <xf numFmtId="0" fontId="12" fillId="10" borderId="0" xfId="0" applyFont="1" applyFill="1" applyAlignment="1"/>
    <xf numFmtId="167" fontId="5" fillId="0" borderId="0" xfId="0" applyNumberFormat="1" applyFont="1" applyAlignment="1">
      <alignment horizontal="right"/>
    </xf>
    <xf numFmtId="0" fontId="7" fillId="11" borderId="0" xfId="0" applyFont="1" applyFill="1" applyAlignment="1"/>
    <xf numFmtId="164" fontId="0" fillId="0" borderId="3" xfId="0" applyNumberFormat="1" applyFill="1" applyBorder="1" applyAlignment="1" applyProtection="1">
      <alignment vertical="center"/>
      <protection locked="0"/>
    </xf>
    <xf numFmtId="0" fontId="4" fillId="0" borderId="3" xfId="0" applyFont="1" applyFill="1" applyBorder="1" applyAlignment="1" applyProtection="1">
      <alignment vertical="center"/>
      <protection locked="0"/>
    </xf>
    <xf numFmtId="14" fontId="0" fillId="0" borderId="0" xfId="0" applyNumberFormat="1"/>
    <xf numFmtId="0" fontId="0" fillId="0" borderId="3" xfId="0" applyFill="1" applyBorder="1" applyAlignment="1" applyProtection="1">
      <alignment vertical="center"/>
      <protection locked="0"/>
    </xf>
    <xf numFmtId="168" fontId="0" fillId="0"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0" xfId="0" applyFill="1"/>
    <xf numFmtId="0" fontId="6" fillId="0" borderId="0" xfId="0" applyNumberFormat="1" applyFont="1"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A4C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afael.gonzalez\Downloads\BDD2017_reporte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rafael.gonzalez\Downloads\BDD2017_reporte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NACION"/>
      <sheetName val="1. NACIONAL"/>
      <sheetName val="bdd_contratistas"/>
      <sheetName val="1. FONAM"/>
      <sheetName val="PAGOS-FONAM"/>
      <sheetName val="opciones"/>
      <sheetName val="CONVENIOS"/>
      <sheetName val="PAGOS-CONV"/>
    </sheetNames>
    <sheetDataSet>
      <sheetData sheetId="0">
        <row r="1">
          <cell r="A1">
            <v>0</v>
          </cell>
          <cell r="D1">
            <v>0</v>
          </cell>
          <cell r="E1">
            <v>0</v>
          </cell>
          <cell r="F1">
            <v>0</v>
          </cell>
          <cell r="G1">
            <v>48</v>
          </cell>
          <cell r="H1">
            <v>49</v>
          </cell>
        </row>
        <row r="2">
          <cell r="A2" t="str">
            <v>ID CONTRATO</v>
          </cell>
          <cell r="B2" t="str">
            <v>FUENTE</v>
          </cell>
          <cell r="C2" t="str">
            <v>NÚMERO DE CONTRATO</v>
          </cell>
          <cell r="D2" t="str">
            <v>NOMBRE CONTRATISTA</v>
          </cell>
          <cell r="E2" t="str">
            <v>VALOR MENSUAL DEL CONTRATO</v>
          </cell>
          <cell r="F2" t="str">
            <v>TOTAL CONTRATO</v>
          </cell>
          <cell r="G2" t="str">
            <v>EXPEDIENTE ORFEO</v>
          </cell>
          <cell r="H2" t="str">
            <v>SALDO</v>
          </cell>
        </row>
        <row r="3">
          <cell r="A3" t="str">
            <v>CPS-001-N-2017</v>
          </cell>
          <cell r="B3" t="e">
            <v>#N/A</v>
          </cell>
          <cell r="C3" t="e">
            <v>#N/A</v>
          </cell>
          <cell r="D3" t="e">
            <v>#N/A</v>
          </cell>
          <cell r="E3" t="e">
            <v>#N/A</v>
          </cell>
          <cell r="F3" t="e">
            <v>#N/A</v>
          </cell>
          <cell r="G3" t="e">
            <v>#N/A</v>
          </cell>
          <cell r="H3">
            <v>16137760</v>
          </cell>
        </row>
        <row r="4">
          <cell r="A4" t="str">
            <v>CPS-002-N-2017</v>
          </cell>
          <cell r="B4" t="e">
            <v>#N/A</v>
          </cell>
          <cell r="C4" t="e">
            <v>#N/A</v>
          </cell>
          <cell r="D4" t="e">
            <v>#N/A</v>
          </cell>
          <cell r="E4" t="e">
            <v>#N/A</v>
          </cell>
          <cell r="F4" t="e">
            <v>#N/A</v>
          </cell>
          <cell r="G4" t="e">
            <v>#N/A</v>
          </cell>
          <cell r="H4">
            <v>16138160</v>
          </cell>
        </row>
        <row r="5">
          <cell r="A5" t="str">
            <v>CPS-003-N-2017</v>
          </cell>
          <cell r="B5" t="e">
            <v>#N/A</v>
          </cell>
          <cell r="C5" t="e">
            <v>#N/A</v>
          </cell>
          <cell r="D5" t="e">
            <v>#N/A</v>
          </cell>
          <cell r="E5" t="e">
            <v>#N/A</v>
          </cell>
          <cell r="F5" t="e">
            <v>#N/A</v>
          </cell>
          <cell r="G5" t="e">
            <v>#N/A</v>
          </cell>
          <cell r="H5">
            <v>16138160</v>
          </cell>
        </row>
        <row r="6">
          <cell r="A6" t="str">
            <v>CPS-004-N-2017</v>
          </cell>
          <cell r="B6" t="e">
            <v>#N/A</v>
          </cell>
          <cell r="C6" t="e">
            <v>#N/A</v>
          </cell>
          <cell r="D6" t="e">
            <v>#N/A</v>
          </cell>
          <cell r="E6" t="e">
            <v>#N/A</v>
          </cell>
          <cell r="F6" t="e">
            <v>#N/A</v>
          </cell>
          <cell r="G6" t="e">
            <v>#N/A</v>
          </cell>
          <cell r="H6">
            <v>18542240</v>
          </cell>
        </row>
        <row r="7">
          <cell r="A7" t="str">
            <v>CPS-005-N-2017</v>
          </cell>
          <cell r="B7" t="str">
            <v>2 NACIONAL</v>
          </cell>
          <cell r="C7">
            <v>5</v>
          </cell>
          <cell r="D7" t="str">
            <v>ANDRES FERNANDO LIZARAZO LOPEZ</v>
          </cell>
          <cell r="E7" t="str">
            <v>4. SERVICIOS ECOSISTÉMICOS</v>
          </cell>
          <cell r="F7" t="str">
            <v>2017420501000005E</v>
          </cell>
          <cell r="G7" t="str">
            <v>TERMINACIÓN ANTICIPADA-FIRMADA 18/05/2017</v>
          </cell>
          <cell r="H7">
            <v>0</v>
          </cell>
        </row>
        <row r="8">
          <cell r="A8" t="str">
            <v>CPS-006-N-2017</v>
          </cell>
          <cell r="B8" t="e">
            <v>#N/A</v>
          </cell>
          <cell r="C8" t="e">
            <v>#N/A</v>
          </cell>
          <cell r="D8" t="e">
            <v>#N/A</v>
          </cell>
          <cell r="E8" t="e">
            <v>#N/A</v>
          </cell>
          <cell r="F8" t="e">
            <v>#N/A</v>
          </cell>
          <cell r="G8" t="e">
            <v>#N/A</v>
          </cell>
          <cell r="H8">
            <v>35604800</v>
          </cell>
        </row>
        <row r="9">
          <cell r="A9" t="str">
            <v>CPS-007-N-2017</v>
          </cell>
          <cell r="B9" t="e">
            <v>#N/A</v>
          </cell>
          <cell r="C9" t="e">
            <v>#N/A</v>
          </cell>
          <cell r="D9" t="e">
            <v>#N/A</v>
          </cell>
          <cell r="E9" t="e">
            <v>#N/A</v>
          </cell>
          <cell r="F9" t="e">
            <v>#N/A</v>
          </cell>
          <cell r="G9" t="e">
            <v>#N/A</v>
          </cell>
          <cell r="H9">
            <v>11132620</v>
          </cell>
        </row>
        <row r="10">
          <cell r="A10" t="str">
            <v>CPS-008-N-2017</v>
          </cell>
          <cell r="B10" t="e">
            <v>#N/A</v>
          </cell>
          <cell r="C10" t="e">
            <v>#N/A</v>
          </cell>
          <cell r="D10" t="e">
            <v>#N/A</v>
          </cell>
          <cell r="E10" t="e">
            <v>#N/A</v>
          </cell>
          <cell r="F10" t="e">
            <v>#N/A</v>
          </cell>
          <cell r="G10" t="e">
            <v>#N/A</v>
          </cell>
          <cell r="H10">
            <v>18678580</v>
          </cell>
        </row>
        <row r="11">
          <cell r="A11" t="str">
            <v>CPS-009-N-2017</v>
          </cell>
          <cell r="B11" t="e">
            <v>#N/A</v>
          </cell>
          <cell r="C11" t="e">
            <v>#N/A</v>
          </cell>
          <cell r="D11" t="e">
            <v>#N/A</v>
          </cell>
          <cell r="E11" t="e">
            <v>#N/A</v>
          </cell>
          <cell r="F11" t="e">
            <v>#N/A</v>
          </cell>
          <cell r="G11" t="e">
            <v>#N/A</v>
          </cell>
          <cell r="H11">
            <v>20354460</v>
          </cell>
        </row>
        <row r="12">
          <cell r="A12" t="str">
            <v>CPS-010-N-2017</v>
          </cell>
          <cell r="B12" t="e">
            <v>#N/A</v>
          </cell>
          <cell r="C12" t="e">
            <v>#N/A</v>
          </cell>
          <cell r="D12" t="e">
            <v>#N/A</v>
          </cell>
          <cell r="E12" t="e">
            <v>#N/A</v>
          </cell>
          <cell r="F12" t="e">
            <v>#N/A</v>
          </cell>
          <cell r="G12" t="e">
            <v>#N/A</v>
          </cell>
          <cell r="H12">
            <v>30498000</v>
          </cell>
        </row>
        <row r="13">
          <cell r="A13" t="str">
            <v>CPS-011-N-2017</v>
          </cell>
          <cell r="B13" t="e">
            <v>#N/A</v>
          </cell>
          <cell r="C13" t="e">
            <v>#N/A</v>
          </cell>
          <cell r="D13" t="e">
            <v>#N/A</v>
          </cell>
          <cell r="E13" t="e">
            <v>#N/A</v>
          </cell>
          <cell r="F13" t="e">
            <v>#N/A</v>
          </cell>
          <cell r="G13" t="e">
            <v>#N/A</v>
          </cell>
          <cell r="H13">
            <v>13321880</v>
          </cell>
        </row>
        <row r="14">
          <cell r="A14" t="str">
            <v>CPS-012-N-2017</v>
          </cell>
          <cell r="B14" t="e">
            <v>#N/A</v>
          </cell>
          <cell r="C14" t="e">
            <v>#N/A</v>
          </cell>
          <cell r="D14" t="e">
            <v>#N/A</v>
          </cell>
          <cell r="E14" t="e">
            <v>#N/A</v>
          </cell>
          <cell r="F14" t="e">
            <v>#N/A</v>
          </cell>
          <cell r="G14" t="e">
            <v>#N/A</v>
          </cell>
          <cell r="H14">
            <v>18678580</v>
          </cell>
        </row>
        <row r="15">
          <cell r="A15" t="str">
            <v>CPS-013-N-2017</v>
          </cell>
          <cell r="B15" t="e">
            <v>#N/A</v>
          </cell>
          <cell r="C15" t="e">
            <v>#N/A</v>
          </cell>
          <cell r="D15" t="e">
            <v>#N/A</v>
          </cell>
          <cell r="E15" t="e">
            <v>#N/A</v>
          </cell>
          <cell r="F15" t="e">
            <v>#N/A</v>
          </cell>
          <cell r="G15" t="e">
            <v>#N/A</v>
          </cell>
          <cell r="H15">
            <v>22777620</v>
          </cell>
        </row>
        <row r="16">
          <cell r="A16" t="str">
            <v>CPS-014-N-2017</v>
          </cell>
          <cell r="B16" t="e">
            <v>#N/A</v>
          </cell>
          <cell r="C16" t="e">
            <v>#N/A</v>
          </cell>
          <cell r="D16" t="e">
            <v>#N/A</v>
          </cell>
          <cell r="E16" t="e">
            <v>#N/A</v>
          </cell>
          <cell r="F16" t="e">
            <v>#N/A</v>
          </cell>
          <cell r="G16" t="e">
            <v>#N/A</v>
          </cell>
          <cell r="H16">
            <v>15045340</v>
          </cell>
        </row>
        <row r="17">
          <cell r="A17" t="str">
            <v>CPS-015-N-2017</v>
          </cell>
          <cell r="B17" t="e">
            <v>#N/A</v>
          </cell>
          <cell r="C17" t="e">
            <v>#N/A</v>
          </cell>
          <cell r="D17" t="e">
            <v>#N/A</v>
          </cell>
          <cell r="E17" t="e">
            <v>#N/A</v>
          </cell>
          <cell r="F17" t="e">
            <v>#N/A</v>
          </cell>
          <cell r="G17" t="e">
            <v>#N/A</v>
          </cell>
          <cell r="H17">
            <v>32919480</v>
          </cell>
        </row>
        <row r="18">
          <cell r="A18" t="str">
            <v>CPS-016-N-2017</v>
          </cell>
          <cell r="B18" t="e">
            <v>#N/A</v>
          </cell>
          <cell r="C18" t="e">
            <v>#N/A</v>
          </cell>
          <cell r="D18" t="e">
            <v>#N/A</v>
          </cell>
          <cell r="E18" t="e">
            <v>#N/A</v>
          </cell>
          <cell r="F18" t="e">
            <v>#N/A</v>
          </cell>
          <cell r="G18" t="e">
            <v>#N/A</v>
          </cell>
          <cell r="H18">
            <v>36128400</v>
          </cell>
        </row>
        <row r="19">
          <cell r="A19" t="str">
            <v>CPS-017-N-2017</v>
          </cell>
          <cell r="B19" t="e">
            <v>#N/A</v>
          </cell>
          <cell r="C19" t="e">
            <v>#N/A</v>
          </cell>
          <cell r="D19" t="e">
            <v>#N/A</v>
          </cell>
          <cell r="E19" t="e">
            <v>#N/A</v>
          </cell>
          <cell r="F19" t="e">
            <v>#N/A</v>
          </cell>
          <cell r="G19" t="e">
            <v>#N/A</v>
          </cell>
          <cell r="H19">
            <v>25199780</v>
          </cell>
        </row>
        <row r="20">
          <cell r="A20" t="str">
            <v>CPS-018-N-2017</v>
          </cell>
          <cell r="B20" t="str">
            <v>2 NACIONAL</v>
          </cell>
          <cell r="C20">
            <v>18</v>
          </cell>
          <cell r="D20" t="str">
            <v>EFRAIN MOLANO VARGAS</v>
          </cell>
          <cell r="E20" t="str">
            <v>2. ESTRATEGIAS ESPECIALES DE MANEJO</v>
          </cell>
          <cell r="F20" t="str">
            <v>2017420501000018E</v>
          </cell>
          <cell r="G20" t="str">
            <v>PLAZO INICIAL HASTA 17/05/2017</v>
          </cell>
          <cell r="H20">
            <v>1982200</v>
          </cell>
        </row>
        <row r="21">
          <cell r="A21" t="str">
            <v>CPS-019-N-2017</v>
          </cell>
          <cell r="B21" t="e">
            <v>#N/A</v>
          </cell>
          <cell r="C21" t="e">
            <v>#N/A</v>
          </cell>
          <cell r="D21" t="e">
            <v>#N/A</v>
          </cell>
          <cell r="E21" t="e">
            <v>#N/A</v>
          </cell>
          <cell r="F21" t="e">
            <v>#N/A</v>
          </cell>
          <cell r="G21" t="e">
            <v>#N/A</v>
          </cell>
          <cell r="H21">
            <v>18814920</v>
          </cell>
        </row>
        <row r="22">
          <cell r="A22" t="str">
            <v>CPS-020-N-2017</v>
          </cell>
          <cell r="B22" t="e">
            <v>#N/A</v>
          </cell>
          <cell r="C22" t="e">
            <v>#N/A</v>
          </cell>
          <cell r="D22" t="e">
            <v>#N/A</v>
          </cell>
          <cell r="E22" t="e">
            <v>#N/A</v>
          </cell>
          <cell r="F22" t="e">
            <v>#N/A</v>
          </cell>
          <cell r="G22" t="e">
            <v>#N/A</v>
          </cell>
          <cell r="H22">
            <v>36128400</v>
          </cell>
        </row>
        <row r="23">
          <cell r="A23" t="str">
            <v>CPS-021-N-2017</v>
          </cell>
          <cell r="B23" t="e">
            <v>#N/A</v>
          </cell>
          <cell r="C23" t="e">
            <v>#N/A</v>
          </cell>
          <cell r="D23" t="e">
            <v>#N/A</v>
          </cell>
          <cell r="E23" t="e">
            <v>#N/A</v>
          </cell>
          <cell r="F23" t="e">
            <v>#N/A</v>
          </cell>
          <cell r="G23" t="e">
            <v>#N/A</v>
          </cell>
          <cell r="H23">
            <v>22943880</v>
          </cell>
        </row>
        <row r="24">
          <cell r="A24" t="str">
            <v>CPS-022-N-2017</v>
          </cell>
          <cell r="B24" t="e">
            <v>#N/A</v>
          </cell>
          <cell r="C24" t="e">
            <v>#N/A</v>
          </cell>
          <cell r="D24" t="e">
            <v>#N/A</v>
          </cell>
          <cell r="E24" t="e">
            <v>#N/A</v>
          </cell>
          <cell r="F24" t="e">
            <v>#N/A</v>
          </cell>
          <cell r="G24" t="e">
            <v>#N/A</v>
          </cell>
          <cell r="H24">
            <v>20504040</v>
          </cell>
        </row>
        <row r="25">
          <cell r="A25" t="str">
            <v>CPS-023-N-2017</v>
          </cell>
          <cell r="B25" t="e">
            <v>#N/A</v>
          </cell>
          <cell r="C25" t="e">
            <v>#N/A</v>
          </cell>
          <cell r="D25" t="e">
            <v>#N/A</v>
          </cell>
          <cell r="E25" t="e">
            <v>#N/A</v>
          </cell>
          <cell r="F25" t="e">
            <v>#N/A</v>
          </cell>
          <cell r="G25" t="e">
            <v>#N/A</v>
          </cell>
          <cell r="H25">
            <v>27354360</v>
          </cell>
        </row>
        <row r="26">
          <cell r="A26" t="str">
            <v>CPS-024-N-2017</v>
          </cell>
          <cell r="B26" t="e">
            <v>#N/A</v>
          </cell>
          <cell r="C26" t="e">
            <v>#N/A</v>
          </cell>
          <cell r="D26" t="e">
            <v>#N/A</v>
          </cell>
          <cell r="E26" t="e">
            <v>#N/A</v>
          </cell>
          <cell r="F26" t="e">
            <v>#N/A</v>
          </cell>
          <cell r="G26" t="e">
            <v>#N/A</v>
          </cell>
          <cell r="H26">
            <v>18814920</v>
          </cell>
        </row>
        <row r="27">
          <cell r="A27" t="str">
            <v>CPS-025-N-2017</v>
          </cell>
          <cell r="B27" t="e">
            <v>#N/A</v>
          </cell>
          <cell r="C27" t="e">
            <v>#N/A</v>
          </cell>
          <cell r="D27" t="e">
            <v>#N/A</v>
          </cell>
          <cell r="E27" t="e">
            <v>#N/A</v>
          </cell>
          <cell r="F27" t="e">
            <v>#N/A</v>
          </cell>
          <cell r="G27" t="e">
            <v>#N/A</v>
          </cell>
          <cell r="H27">
            <v>10252020</v>
          </cell>
        </row>
        <row r="28">
          <cell r="A28" t="str">
            <v>CPS-026-N-2017</v>
          </cell>
          <cell r="B28" t="str">
            <v>2 NACIONAL</v>
          </cell>
          <cell r="C28">
            <v>26</v>
          </cell>
          <cell r="D28" t="str">
            <v>CLARA ROCIO BURGOS VALENCIA</v>
          </cell>
          <cell r="E28" t="str">
            <v>4. SERVICIOS ECOSISTÉMICOS</v>
          </cell>
          <cell r="F28" t="str">
            <v>2017420501000026E</v>
          </cell>
          <cell r="G28">
            <v>0</v>
          </cell>
          <cell r="H28">
            <v>27888891</v>
          </cell>
        </row>
        <row r="29">
          <cell r="A29" t="str">
            <v>CPS-027-N-2017</v>
          </cell>
          <cell r="B29" t="e">
            <v>#N/A</v>
          </cell>
          <cell r="C29" t="e">
            <v>#N/A</v>
          </cell>
          <cell r="D29" t="e">
            <v>#N/A</v>
          </cell>
          <cell r="E29" t="e">
            <v>#N/A</v>
          </cell>
          <cell r="F29" t="e">
            <v>#N/A</v>
          </cell>
          <cell r="G29" t="e">
            <v>#N/A</v>
          </cell>
          <cell r="H29">
            <v>22943880</v>
          </cell>
        </row>
        <row r="30">
          <cell r="A30" t="str">
            <v>CPS-028-N-2017</v>
          </cell>
          <cell r="B30" t="e">
            <v>#N/A</v>
          </cell>
          <cell r="C30" t="e">
            <v>#N/A</v>
          </cell>
          <cell r="D30" t="e">
            <v>#N/A</v>
          </cell>
          <cell r="E30" t="e">
            <v>#N/A</v>
          </cell>
          <cell r="F30" t="e">
            <v>#N/A</v>
          </cell>
          <cell r="G30" t="e">
            <v>#N/A</v>
          </cell>
          <cell r="H30">
            <v>20652620</v>
          </cell>
        </row>
        <row r="31">
          <cell r="A31" t="str">
            <v>CPS-029-N-2017</v>
          </cell>
          <cell r="B31" t="e">
            <v>#N/A</v>
          </cell>
          <cell r="C31" t="e">
            <v>#N/A</v>
          </cell>
          <cell r="D31" t="e">
            <v>#N/A</v>
          </cell>
          <cell r="E31" t="e">
            <v>#N/A</v>
          </cell>
          <cell r="F31" t="e">
            <v>#N/A</v>
          </cell>
          <cell r="G31" t="e">
            <v>#N/A</v>
          </cell>
          <cell r="H31">
            <v>16493740</v>
          </cell>
        </row>
        <row r="32">
          <cell r="A32" t="str">
            <v>CPS-030-N-2017</v>
          </cell>
          <cell r="B32" t="e">
            <v>#N/A</v>
          </cell>
          <cell r="C32" t="e">
            <v>#N/A</v>
          </cell>
          <cell r="D32" t="e">
            <v>#N/A</v>
          </cell>
          <cell r="E32" t="e">
            <v>#N/A</v>
          </cell>
          <cell r="F32" t="e">
            <v>#N/A</v>
          </cell>
          <cell r="G32" t="e">
            <v>#N/A</v>
          </cell>
          <cell r="H32">
            <v>9357480</v>
          </cell>
        </row>
        <row r="33">
          <cell r="A33" t="str">
            <v>CPS-031-N-2017</v>
          </cell>
          <cell r="B33" t="e">
            <v>#N/A</v>
          </cell>
          <cell r="C33" t="e">
            <v>#N/A</v>
          </cell>
          <cell r="D33" t="e">
            <v>#N/A</v>
          </cell>
          <cell r="E33" t="e">
            <v>#N/A</v>
          </cell>
          <cell r="F33" t="e">
            <v>#N/A</v>
          </cell>
          <cell r="G33" t="e">
            <v>#N/A</v>
          </cell>
          <cell r="H33">
            <v>16493740</v>
          </cell>
        </row>
        <row r="34">
          <cell r="A34" t="str">
            <v>CPS-032-N-2017</v>
          </cell>
          <cell r="B34" t="e">
            <v>#N/A</v>
          </cell>
          <cell r="C34" t="e">
            <v>#N/A</v>
          </cell>
          <cell r="D34" t="e">
            <v>#N/A</v>
          </cell>
          <cell r="E34" t="e">
            <v>#N/A</v>
          </cell>
          <cell r="F34" t="e">
            <v>#N/A</v>
          </cell>
          <cell r="G34" t="e">
            <v>#N/A</v>
          </cell>
          <cell r="H34">
            <v>16493740</v>
          </cell>
        </row>
        <row r="35">
          <cell r="A35" t="str">
            <v>CPS-033-N-2017</v>
          </cell>
          <cell r="B35" t="e">
            <v>#N/A</v>
          </cell>
          <cell r="C35" t="e">
            <v>#N/A</v>
          </cell>
          <cell r="D35" t="e">
            <v>#N/A</v>
          </cell>
          <cell r="E35" t="e">
            <v>#N/A</v>
          </cell>
          <cell r="F35" t="e">
            <v>#N/A</v>
          </cell>
          <cell r="G35" t="e">
            <v>#N/A</v>
          </cell>
          <cell r="H35">
            <v>13516360</v>
          </cell>
        </row>
        <row r="36">
          <cell r="A36" t="str">
            <v>CPS-034-N-2017</v>
          </cell>
          <cell r="B36" t="e">
            <v>#N/A</v>
          </cell>
          <cell r="C36" t="e">
            <v>#N/A</v>
          </cell>
          <cell r="D36" t="e">
            <v>#N/A</v>
          </cell>
          <cell r="E36" t="e">
            <v>#N/A</v>
          </cell>
          <cell r="F36" t="e">
            <v>#N/A</v>
          </cell>
          <cell r="G36" t="e">
            <v>#N/A</v>
          </cell>
          <cell r="H36">
            <v>27552520</v>
          </cell>
        </row>
        <row r="37">
          <cell r="A37" t="str">
            <v>CPS-035-N-2017</v>
          </cell>
          <cell r="B37" t="e">
            <v>#N/A</v>
          </cell>
          <cell r="C37" t="e">
            <v>#N/A</v>
          </cell>
          <cell r="D37" t="e">
            <v>#N/A</v>
          </cell>
          <cell r="E37" t="e">
            <v>#N/A</v>
          </cell>
          <cell r="F37" t="e">
            <v>#N/A</v>
          </cell>
          <cell r="G37" t="e">
            <v>#N/A</v>
          </cell>
          <cell r="H37">
            <v>23110140</v>
          </cell>
        </row>
        <row r="38">
          <cell r="A38" t="str">
            <v>CPS-036-N-2017</v>
          </cell>
          <cell r="B38" t="e">
            <v>#N/A</v>
          </cell>
          <cell r="C38" t="e">
            <v>#N/A</v>
          </cell>
          <cell r="D38" t="e">
            <v>#N/A</v>
          </cell>
          <cell r="E38" t="e">
            <v>#N/A</v>
          </cell>
          <cell r="F38" t="e">
            <v>#N/A</v>
          </cell>
          <cell r="G38" t="e">
            <v>#N/A</v>
          </cell>
          <cell r="H38">
            <v>20652620</v>
          </cell>
        </row>
        <row r="39">
          <cell r="A39" t="str">
            <v>CPS-037-N-2017</v>
          </cell>
          <cell r="B39" t="e">
            <v>#N/A</v>
          </cell>
          <cell r="C39" t="e">
            <v>#N/A</v>
          </cell>
          <cell r="D39" t="e">
            <v>#N/A</v>
          </cell>
          <cell r="E39" t="e">
            <v>#N/A</v>
          </cell>
          <cell r="F39" t="e">
            <v>#N/A</v>
          </cell>
          <cell r="G39" t="e">
            <v>#N/A</v>
          </cell>
          <cell r="H39">
            <v>9559440</v>
          </cell>
        </row>
        <row r="40">
          <cell r="A40" t="str">
            <v>CPS-038-N-2017</v>
          </cell>
          <cell r="B40" t="e">
            <v>#N/A</v>
          </cell>
          <cell r="C40" t="e">
            <v>#N/A</v>
          </cell>
          <cell r="D40" t="e">
            <v>#N/A</v>
          </cell>
          <cell r="E40" t="e">
            <v>#N/A</v>
          </cell>
          <cell r="F40" t="e">
            <v>#N/A</v>
          </cell>
          <cell r="G40" t="e">
            <v>#N/A</v>
          </cell>
          <cell r="H40">
            <v>11538920</v>
          </cell>
        </row>
        <row r="41">
          <cell r="A41" t="str">
            <v>CPS-039-N-2017</v>
          </cell>
          <cell r="B41" t="e">
            <v>#N/A</v>
          </cell>
          <cell r="C41" t="e">
            <v>#N/A</v>
          </cell>
          <cell r="D41" t="e">
            <v>#N/A</v>
          </cell>
          <cell r="E41" t="e">
            <v>#N/A</v>
          </cell>
          <cell r="F41" t="e">
            <v>#N/A</v>
          </cell>
          <cell r="G41" t="e">
            <v>#N/A</v>
          </cell>
          <cell r="H41">
            <v>21098360</v>
          </cell>
        </row>
        <row r="42">
          <cell r="A42" t="str">
            <v>CPS-040-N-2017</v>
          </cell>
          <cell r="B42" t="e">
            <v>#N/A</v>
          </cell>
          <cell r="C42" t="e">
            <v>#N/A</v>
          </cell>
          <cell r="D42" t="e">
            <v>#N/A</v>
          </cell>
          <cell r="E42" t="e">
            <v>#N/A</v>
          </cell>
          <cell r="F42" t="e">
            <v>#N/A</v>
          </cell>
          <cell r="G42" t="e">
            <v>#N/A</v>
          </cell>
          <cell r="H42">
            <v>23608920</v>
          </cell>
        </row>
        <row r="43">
          <cell r="A43" t="str">
            <v>CPS-041-N-2017</v>
          </cell>
          <cell r="B43" t="e">
            <v>#N/A</v>
          </cell>
          <cell r="C43" t="e">
            <v>#N/A</v>
          </cell>
          <cell r="D43" t="e">
            <v>#N/A</v>
          </cell>
          <cell r="E43" t="e">
            <v>#N/A</v>
          </cell>
          <cell r="F43" t="e">
            <v>#N/A</v>
          </cell>
          <cell r="G43" t="e">
            <v>#N/A</v>
          </cell>
          <cell r="H43">
            <v>26119480</v>
          </cell>
        </row>
        <row r="44">
          <cell r="A44" t="str">
            <v>CPS-042-N-2017</v>
          </cell>
          <cell r="B44" t="str">
            <v>2 NACIONAL</v>
          </cell>
          <cell r="C44">
            <v>42</v>
          </cell>
          <cell r="D44" t="str">
            <v>JUAN CARLOS CUERVO LEON</v>
          </cell>
          <cell r="E44" t="str">
            <v>9. VALORACIÓN SOCIAL</v>
          </cell>
          <cell r="F44" t="str">
            <v>2017420501000042E</v>
          </cell>
          <cell r="G44">
            <v>0</v>
          </cell>
          <cell r="H44">
            <v>23608920</v>
          </cell>
        </row>
        <row r="45">
          <cell r="A45" t="str">
            <v>CPS-043-N-2017</v>
          </cell>
          <cell r="B45" t="e">
            <v>#N/A</v>
          </cell>
          <cell r="C45" t="e">
            <v>#N/A</v>
          </cell>
          <cell r="D45" t="e">
            <v>#N/A</v>
          </cell>
          <cell r="E45" t="e">
            <v>#N/A</v>
          </cell>
          <cell r="F45" t="e">
            <v>#N/A</v>
          </cell>
          <cell r="G45" t="e">
            <v>#N/A</v>
          </cell>
          <cell r="H45">
            <v>11898920</v>
          </cell>
        </row>
        <row r="46">
          <cell r="A46" t="str">
            <v>CPS-044-N-2017</v>
          </cell>
          <cell r="B46" t="e">
            <v>#N/A</v>
          </cell>
          <cell r="C46" t="e">
            <v>#N/A</v>
          </cell>
          <cell r="D46" t="e">
            <v>#N/A</v>
          </cell>
          <cell r="E46" t="e">
            <v>#N/A</v>
          </cell>
          <cell r="F46" t="e">
            <v>#N/A</v>
          </cell>
          <cell r="G46" t="e">
            <v>#N/A</v>
          </cell>
          <cell r="H46">
            <v>16968380</v>
          </cell>
        </row>
        <row r="47">
          <cell r="A47" t="str">
            <v>CPS-045-N-2017</v>
          </cell>
          <cell r="B47" t="e">
            <v>#N/A</v>
          </cell>
          <cell r="C47" t="e">
            <v>#N/A</v>
          </cell>
          <cell r="D47" t="e">
            <v>#N/A</v>
          </cell>
          <cell r="E47" t="e">
            <v>#N/A</v>
          </cell>
          <cell r="F47" t="e">
            <v>#N/A</v>
          </cell>
          <cell r="G47" t="e">
            <v>#N/A</v>
          </cell>
          <cell r="H47">
            <v>13905320</v>
          </cell>
        </row>
        <row r="48">
          <cell r="A48" t="str">
            <v>CPS-046-N-2017</v>
          </cell>
          <cell r="B48" t="e">
            <v>#N/A</v>
          </cell>
          <cell r="C48" t="e">
            <v>#N/A</v>
          </cell>
          <cell r="D48" t="e">
            <v>#N/A</v>
          </cell>
          <cell r="E48" t="e">
            <v>#N/A</v>
          </cell>
          <cell r="F48" t="e">
            <v>#N/A</v>
          </cell>
          <cell r="G48" t="e">
            <v>#N/A</v>
          </cell>
          <cell r="H48">
            <v>27810640</v>
          </cell>
        </row>
        <row r="49">
          <cell r="A49" t="str">
            <v>CPS-047-N-2017</v>
          </cell>
          <cell r="B49" t="e">
            <v>#N/A</v>
          </cell>
          <cell r="C49" t="e">
            <v>#N/A</v>
          </cell>
          <cell r="D49" t="e">
            <v>#N/A</v>
          </cell>
          <cell r="E49" t="e">
            <v>#N/A</v>
          </cell>
          <cell r="F49" t="e">
            <v>#N/A</v>
          </cell>
          <cell r="G49" t="e">
            <v>#N/A</v>
          </cell>
          <cell r="H49">
            <v>31603000</v>
          </cell>
        </row>
        <row r="50">
          <cell r="A50" t="str">
            <v>CPS-048-N-2017</v>
          </cell>
          <cell r="B50" t="e">
            <v>#N/A</v>
          </cell>
          <cell r="C50" t="e">
            <v>#N/A</v>
          </cell>
          <cell r="D50" t="e">
            <v>#N/A</v>
          </cell>
          <cell r="E50" t="e">
            <v>#N/A</v>
          </cell>
          <cell r="F50" t="e">
            <v>#N/A</v>
          </cell>
          <cell r="G50" t="e">
            <v>#N/A</v>
          </cell>
          <cell r="H50">
            <v>23775180</v>
          </cell>
        </row>
        <row r="51">
          <cell r="A51" t="str">
            <v>CPS-049-N-2017</v>
          </cell>
          <cell r="B51" t="e">
            <v>#N/A</v>
          </cell>
          <cell r="C51" t="e">
            <v>#N/A</v>
          </cell>
          <cell r="D51" t="e">
            <v>#N/A</v>
          </cell>
          <cell r="E51" t="e">
            <v>#N/A</v>
          </cell>
          <cell r="F51" t="e">
            <v>#N/A</v>
          </cell>
          <cell r="G51" t="e">
            <v>#N/A</v>
          </cell>
          <cell r="H51">
            <v>15704260</v>
          </cell>
        </row>
        <row r="52">
          <cell r="A52" t="str">
            <v>CPS-050-N-2017</v>
          </cell>
          <cell r="B52" t="e">
            <v>#N/A</v>
          </cell>
          <cell r="C52" t="e">
            <v>#N/A</v>
          </cell>
          <cell r="D52" t="e">
            <v>#N/A</v>
          </cell>
          <cell r="E52" t="e">
            <v>#N/A</v>
          </cell>
          <cell r="F52" t="e">
            <v>#N/A</v>
          </cell>
          <cell r="G52" t="e">
            <v>#N/A</v>
          </cell>
          <cell r="H52">
            <v>9626760</v>
          </cell>
        </row>
        <row r="53">
          <cell r="A53" t="str">
            <v>CPS-051-N-2017</v>
          </cell>
          <cell r="B53" t="e">
            <v>#N/A</v>
          </cell>
          <cell r="C53" t="e">
            <v>#N/A</v>
          </cell>
          <cell r="D53" t="e">
            <v>#N/A</v>
          </cell>
          <cell r="E53" t="e">
            <v>#N/A</v>
          </cell>
          <cell r="F53" t="e">
            <v>#N/A</v>
          </cell>
          <cell r="G53" t="e">
            <v>#N/A</v>
          </cell>
          <cell r="H53">
            <v>16968380</v>
          </cell>
        </row>
        <row r="54">
          <cell r="A54" t="str">
            <v>CPS-052-N-2017</v>
          </cell>
          <cell r="B54" t="e">
            <v>#N/A</v>
          </cell>
          <cell r="C54" t="e">
            <v>#N/A</v>
          </cell>
          <cell r="D54" t="e">
            <v>#N/A</v>
          </cell>
          <cell r="E54" t="e">
            <v>#N/A</v>
          </cell>
          <cell r="F54" t="e">
            <v>#N/A</v>
          </cell>
          <cell r="G54" t="e">
            <v>#N/A</v>
          </cell>
          <cell r="H54">
            <v>26303420</v>
          </cell>
        </row>
        <row r="55">
          <cell r="A55" t="str">
            <v>CPS-053-N-2017</v>
          </cell>
          <cell r="B55" t="str">
            <v>2 NACIONAL</v>
          </cell>
          <cell r="C55">
            <v>53</v>
          </cell>
          <cell r="D55" t="str">
            <v>JEIMY NEREIDA CUADRADO GONZALEZ</v>
          </cell>
          <cell r="E55" t="str">
            <v>2. ESTRATEGIAS ESPECIALES DE MANEJO</v>
          </cell>
          <cell r="F55" t="str">
            <v>2017420501000053E</v>
          </cell>
          <cell r="G55">
            <v>0</v>
          </cell>
          <cell r="H55">
            <v>0</v>
          </cell>
        </row>
        <row r="56">
          <cell r="A56" t="str">
            <v>CPS-054-N-2017</v>
          </cell>
          <cell r="B56" t="e">
            <v>#N/A</v>
          </cell>
          <cell r="C56" t="e">
            <v>#N/A</v>
          </cell>
          <cell r="D56" t="e">
            <v>#N/A</v>
          </cell>
          <cell r="E56" t="e">
            <v>#N/A</v>
          </cell>
          <cell r="F56" t="e">
            <v>#N/A</v>
          </cell>
          <cell r="G56" t="e">
            <v>#N/A</v>
          </cell>
          <cell r="H56">
            <v>9694080</v>
          </cell>
        </row>
        <row r="57">
          <cell r="A57" t="str">
            <v>CPS-055-N-2017</v>
          </cell>
          <cell r="B57" t="e">
            <v>#N/A</v>
          </cell>
          <cell r="C57" t="e">
            <v>#N/A</v>
          </cell>
          <cell r="D57" t="e">
            <v>#N/A</v>
          </cell>
          <cell r="E57" t="e">
            <v>#N/A</v>
          </cell>
          <cell r="F57" t="e">
            <v>#N/A</v>
          </cell>
          <cell r="G57" t="e">
            <v>#N/A</v>
          </cell>
          <cell r="H57">
            <v>23941440</v>
          </cell>
        </row>
        <row r="58">
          <cell r="A58" t="str">
            <v>CPS-056-N-2017</v>
          </cell>
          <cell r="B58" t="str">
            <v>2 NACIONAL</v>
          </cell>
          <cell r="C58">
            <v>56</v>
          </cell>
          <cell r="D58" t="str">
            <v>MIGUEL ANGEL BEDOYA PANIAGUA</v>
          </cell>
          <cell r="E58" t="str">
            <v>4. SERVICIOS ECOSISTÉMICOS</v>
          </cell>
          <cell r="F58" t="str">
            <v>2017420501000056E</v>
          </cell>
          <cell r="G58">
            <v>0</v>
          </cell>
          <cell r="H58">
            <v>17087040</v>
          </cell>
        </row>
        <row r="59">
          <cell r="A59" t="str">
            <v>CPS-057-N-2017</v>
          </cell>
          <cell r="B59" t="e">
            <v>#N/A</v>
          </cell>
          <cell r="C59" t="e">
            <v>#N/A</v>
          </cell>
          <cell r="D59" t="e">
            <v>#N/A</v>
          </cell>
          <cell r="E59" t="e">
            <v>#N/A</v>
          </cell>
          <cell r="F59" t="e">
            <v>#N/A</v>
          </cell>
          <cell r="G59" t="e">
            <v>#N/A</v>
          </cell>
          <cell r="H59">
            <v>15814080</v>
          </cell>
        </row>
        <row r="60">
          <cell r="A60" t="str">
            <v>CPS-058-N-2017</v>
          </cell>
          <cell r="B60" t="e">
            <v>#N/A</v>
          </cell>
          <cell r="C60" t="e">
            <v>#N/A</v>
          </cell>
          <cell r="D60" t="e">
            <v>#N/A</v>
          </cell>
          <cell r="E60" t="e">
            <v>#N/A</v>
          </cell>
          <cell r="F60" t="e">
            <v>#N/A</v>
          </cell>
          <cell r="G60" t="e">
            <v>#N/A</v>
          </cell>
          <cell r="H60">
            <v>21395520</v>
          </cell>
        </row>
        <row r="61">
          <cell r="A61" t="str">
            <v>CPS-059-N-2017</v>
          </cell>
          <cell r="B61" t="e">
            <v>#N/A</v>
          </cell>
          <cell r="C61" t="e">
            <v>#N/A</v>
          </cell>
          <cell r="D61" t="e">
            <v>#N/A</v>
          </cell>
          <cell r="E61" t="e">
            <v>#N/A</v>
          </cell>
          <cell r="F61" t="e">
            <v>#N/A</v>
          </cell>
          <cell r="G61" t="e">
            <v>#N/A</v>
          </cell>
          <cell r="H61">
            <v>21795520</v>
          </cell>
        </row>
        <row r="62">
          <cell r="A62" t="str">
            <v>CPS-060-N-2017</v>
          </cell>
          <cell r="B62" t="e">
            <v>#N/A</v>
          </cell>
          <cell r="C62" t="e">
            <v>#N/A</v>
          </cell>
          <cell r="D62" t="e">
            <v>#N/A</v>
          </cell>
          <cell r="E62" t="e">
            <v>#N/A</v>
          </cell>
          <cell r="F62" t="e">
            <v>#N/A</v>
          </cell>
          <cell r="G62" t="e">
            <v>#N/A</v>
          </cell>
          <cell r="H62">
            <v>21395520</v>
          </cell>
        </row>
        <row r="63">
          <cell r="A63" t="str">
            <v>CPS-061-N-2017</v>
          </cell>
          <cell r="B63" t="e">
            <v>#N/A</v>
          </cell>
          <cell r="C63" t="e">
            <v>#N/A</v>
          </cell>
          <cell r="D63" t="e">
            <v>#N/A</v>
          </cell>
          <cell r="E63" t="e">
            <v>#N/A</v>
          </cell>
          <cell r="F63" t="e">
            <v>#N/A</v>
          </cell>
          <cell r="G63" t="e">
            <v>#N/A</v>
          </cell>
          <cell r="H63">
            <v>28543680</v>
          </cell>
        </row>
        <row r="64">
          <cell r="A64" t="str">
            <v>CPS-062-N-2017</v>
          </cell>
          <cell r="B64" t="str">
            <v>2 NACIONAL</v>
          </cell>
          <cell r="C64">
            <v>62</v>
          </cell>
          <cell r="D64" t="str">
            <v>MARIA JULIANA HOYOS MONCAYO</v>
          </cell>
          <cell r="E64" t="str">
            <v>4. SERVICIOS ECOSISTÉMICOS</v>
          </cell>
          <cell r="F64" t="str">
            <v>2017420501000063E</v>
          </cell>
          <cell r="G64">
            <v>0</v>
          </cell>
          <cell r="H64">
            <v>28543680</v>
          </cell>
        </row>
        <row r="65">
          <cell r="A65" t="str">
            <v>CPS-063-N-2017</v>
          </cell>
          <cell r="B65" t="e">
            <v>#N/A</v>
          </cell>
          <cell r="C65" t="e">
            <v>#N/A</v>
          </cell>
          <cell r="D65" t="e">
            <v>#N/A</v>
          </cell>
          <cell r="E65" t="e">
            <v>#N/A</v>
          </cell>
          <cell r="F65" t="e">
            <v>#N/A</v>
          </cell>
          <cell r="G65" t="e">
            <v>#N/A</v>
          </cell>
          <cell r="H65">
            <v>11701440</v>
          </cell>
        </row>
        <row r="66">
          <cell r="A66" t="str">
            <v>CPS-064-N-2017</v>
          </cell>
          <cell r="B66" t="e">
            <v>#N/A</v>
          </cell>
          <cell r="C66" t="e">
            <v>#N/A</v>
          </cell>
          <cell r="D66" t="e">
            <v>#N/A</v>
          </cell>
          <cell r="E66" t="e">
            <v>#N/A</v>
          </cell>
          <cell r="F66" t="e">
            <v>#N/A</v>
          </cell>
          <cell r="G66" t="e">
            <v>#N/A</v>
          </cell>
          <cell r="H66">
            <v>19632960</v>
          </cell>
        </row>
        <row r="67">
          <cell r="A67" t="str">
            <v>CPS-065-N-2017</v>
          </cell>
          <cell r="B67" t="e">
            <v>#N/A</v>
          </cell>
          <cell r="C67" t="e">
            <v>#N/A</v>
          </cell>
          <cell r="D67" t="e">
            <v>#N/A</v>
          </cell>
          <cell r="E67" t="e">
            <v>#N/A</v>
          </cell>
          <cell r="F67" t="e">
            <v>#N/A</v>
          </cell>
          <cell r="G67" t="e">
            <v>#N/A</v>
          </cell>
          <cell r="H67">
            <v>24107700</v>
          </cell>
        </row>
        <row r="68">
          <cell r="A68" t="str">
            <v>CPS-066-N-2017</v>
          </cell>
          <cell r="B68" t="str">
            <v>2 NACIONAL</v>
          </cell>
          <cell r="C68">
            <v>66</v>
          </cell>
          <cell r="D68" t="str">
            <v>ADRIANA PATRICIA CAMELO CONTENTO</v>
          </cell>
          <cell r="E68" t="str">
            <v>2. ESTRATEGIAS ESPECIALES DE MANEJO</v>
          </cell>
          <cell r="F68" t="str">
            <v>2017420501000068E</v>
          </cell>
          <cell r="G68" t="str">
            <v>SUSPENDIDO DEL 5/06/2017 AL 15/06/2017</v>
          </cell>
          <cell r="H68">
            <v>28510700</v>
          </cell>
        </row>
        <row r="69">
          <cell r="A69" t="str">
            <v>CPS-067-N-2017</v>
          </cell>
          <cell r="B69" t="e">
            <v>#N/A</v>
          </cell>
          <cell r="C69" t="e">
            <v>#N/A</v>
          </cell>
          <cell r="D69" t="e">
            <v>#N/A</v>
          </cell>
          <cell r="E69" t="e">
            <v>#N/A</v>
          </cell>
          <cell r="F69" t="e">
            <v>#N/A</v>
          </cell>
          <cell r="G69" t="str">
            <v>2017420501000067E</v>
          </cell>
          <cell r="H69">
            <v>24107700</v>
          </cell>
        </row>
        <row r="70">
          <cell r="A70" t="str">
            <v>CPS-068-N-2017</v>
          </cell>
          <cell r="B70" t="e">
            <v>#N/A</v>
          </cell>
          <cell r="C70" t="e">
            <v>#N/A</v>
          </cell>
          <cell r="D70" t="e">
            <v>#N/A</v>
          </cell>
          <cell r="E70" t="e">
            <v>#N/A</v>
          </cell>
          <cell r="F70" t="e">
            <v>#N/A</v>
          </cell>
          <cell r="G70" t="e">
            <v>#N/A</v>
          </cell>
          <cell r="H70">
            <v>24107700</v>
          </cell>
        </row>
        <row r="71">
          <cell r="A71" t="str">
            <v>CPS-069-N-2017</v>
          </cell>
          <cell r="B71" t="e">
            <v>#N/A</v>
          </cell>
          <cell r="C71" t="e">
            <v>#N/A</v>
          </cell>
          <cell r="D71" t="e">
            <v>#N/A</v>
          </cell>
          <cell r="E71" t="e">
            <v>#N/A</v>
          </cell>
          <cell r="F71" t="e">
            <v>#N/A</v>
          </cell>
          <cell r="G71" t="e">
            <v>#N/A</v>
          </cell>
          <cell r="H71">
            <v>17205700</v>
          </cell>
        </row>
        <row r="72">
          <cell r="A72" t="str">
            <v>CPS-070-N-2017</v>
          </cell>
          <cell r="B72" t="e">
            <v>#N/A</v>
          </cell>
          <cell r="C72" t="e">
            <v>#N/A</v>
          </cell>
          <cell r="D72" t="e">
            <v>#N/A</v>
          </cell>
          <cell r="E72" t="e">
            <v>#N/A</v>
          </cell>
          <cell r="F72" t="e">
            <v>#N/A</v>
          </cell>
          <cell r="G72" t="e">
            <v>#N/A</v>
          </cell>
          <cell r="H72">
            <v>26855240</v>
          </cell>
        </row>
        <row r="73">
          <cell r="A73" t="str">
            <v>CPS-071-N-2017</v>
          </cell>
          <cell r="B73" t="e">
            <v>#N/A</v>
          </cell>
          <cell r="C73" t="e">
            <v>#N/A</v>
          </cell>
          <cell r="D73" t="e">
            <v>#N/A</v>
          </cell>
          <cell r="E73" t="e">
            <v>#N/A</v>
          </cell>
          <cell r="F73" t="e">
            <v>#N/A</v>
          </cell>
          <cell r="G73" t="e">
            <v>#N/A</v>
          </cell>
          <cell r="H73">
            <v>11297520</v>
          </cell>
        </row>
        <row r="74">
          <cell r="A74" t="str">
            <v>CPS-072-N-2017</v>
          </cell>
          <cell r="B74" t="e">
            <v>#N/A</v>
          </cell>
          <cell r="C74" t="e">
            <v>#N/A</v>
          </cell>
          <cell r="D74" t="e">
            <v>#N/A</v>
          </cell>
          <cell r="E74" t="e">
            <v>#N/A</v>
          </cell>
          <cell r="F74" t="e">
            <v>#N/A</v>
          </cell>
          <cell r="G74" t="e">
            <v>#N/A</v>
          </cell>
          <cell r="H74">
            <v>17324360</v>
          </cell>
        </row>
        <row r="75">
          <cell r="A75" t="str">
            <v>CPS-073-N-2017</v>
          </cell>
          <cell r="B75" t="e">
            <v>#N/A</v>
          </cell>
          <cell r="C75" t="e">
            <v>#N/A</v>
          </cell>
          <cell r="D75" t="e">
            <v>#N/A</v>
          </cell>
          <cell r="E75" t="e">
            <v>#N/A</v>
          </cell>
          <cell r="F75" t="e">
            <v>#N/A</v>
          </cell>
          <cell r="G75" t="e">
            <v>#N/A</v>
          </cell>
          <cell r="H75">
            <v>21692680</v>
          </cell>
        </row>
        <row r="76">
          <cell r="A76" t="str">
            <v>CPS-074-N-2017</v>
          </cell>
          <cell r="B76" t="e">
            <v>#N/A</v>
          </cell>
          <cell r="C76" t="e">
            <v>#N/A</v>
          </cell>
          <cell r="D76" t="e">
            <v>#N/A</v>
          </cell>
          <cell r="E76" t="e">
            <v>#N/A</v>
          </cell>
          <cell r="F76" t="e">
            <v>#N/A</v>
          </cell>
          <cell r="G76" t="e">
            <v>#N/A</v>
          </cell>
          <cell r="H76">
            <v>9828720</v>
          </cell>
        </row>
        <row r="77">
          <cell r="A77" t="str">
            <v>CPS-074C-N-2017</v>
          </cell>
          <cell r="B77" t="e">
            <v>#N/A</v>
          </cell>
          <cell r="C77" t="e">
            <v>#N/A</v>
          </cell>
          <cell r="D77" t="e">
            <v>#N/A</v>
          </cell>
          <cell r="E77" t="e">
            <v>#N/A</v>
          </cell>
          <cell r="F77" t="e">
            <v>#N/A</v>
          </cell>
          <cell r="G77" t="e">
            <v>#N/A</v>
          </cell>
          <cell r="H77">
            <v>0</v>
          </cell>
        </row>
        <row r="78">
          <cell r="A78" t="str">
            <v>CPS-075-N-2017</v>
          </cell>
          <cell r="B78" t="e">
            <v>#N/A</v>
          </cell>
          <cell r="C78" t="e">
            <v>#N/A</v>
          </cell>
          <cell r="D78" t="e">
            <v>#N/A</v>
          </cell>
          <cell r="E78" t="e">
            <v>#N/A</v>
          </cell>
          <cell r="F78" t="e">
            <v>#N/A</v>
          </cell>
          <cell r="G78" t="e">
            <v>#N/A</v>
          </cell>
          <cell r="H78">
            <v>52419840</v>
          </cell>
        </row>
        <row r="79">
          <cell r="A79" t="str">
            <v>CPS-076-N-2017</v>
          </cell>
          <cell r="B79" t="e">
            <v>#N/A</v>
          </cell>
          <cell r="C79" t="e">
            <v>#N/A</v>
          </cell>
          <cell r="D79" t="e">
            <v>#N/A</v>
          </cell>
          <cell r="E79" t="e">
            <v>#N/A</v>
          </cell>
          <cell r="F79" t="e">
            <v>#N/A</v>
          </cell>
          <cell r="G79" t="e">
            <v>#N/A</v>
          </cell>
          <cell r="H79">
            <v>17324360</v>
          </cell>
        </row>
        <row r="80">
          <cell r="A80" t="str">
            <v>CPS-077-N-2017</v>
          </cell>
          <cell r="B80" t="e">
            <v>#N/A</v>
          </cell>
          <cell r="C80" t="e">
            <v>#N/A</v>
          </cell>
          <cell r="D80" t="e">
            <v>#N/A</v>
          </cell>
          <cell r="E80" t="e">
            <v>#N/A</v>
          </cell>
          <cell r="F80" t="e">
            <v>#N/A</v>
          </cell>
          <cell r="G80" t="str">
            <v>2017420501000077E</v>
          </cell>
          <cell r="H80">
            <v>29534780</v>
          </cell>
        </row>
        <row r="81">
          <cell r="A81" t="str">
            <v>CPS-078-N-2017</v>
          </cell>
          <cell r="B81" t="e">
            <v>#N/A</v>
          </cell>
          <cell r="C81" t="e">
            <v>#N/A</v>
          </cell>
          <cell r="D81" t="e">
            <v>#N/A</v>
          </cell>
          <cell r="E81" t="e">
            <v>#N/A</v>
          </cell>
          <cell r="F81" t="e">
            <v>#N/A</v>
          </cell>
          <cell r="G81" t="e">
            <v>#N/A</v>
          </cell>
          <cell r="H81">
            <v>16033720</v>
          </cell>
        </row>
        <row r="82">
          <cell r="A82" t="str">
            <v>CPS-079-N-2017</v>
          </cell>
          <cell r="B82" t="e">
            <v>#N/A</v>
          </cell>
          <cell r="C82" t="e">
            <v>#N/A</v>
          </cell>
          <cell r="D82" t="e">
            <v>#N/A</v>
          </cell>
          <cell r="E82" t="e">
            <v>#N/A</v>
          </cell>
          <cell r="F82" t="e">
            <v>#N/A</v>
          </cell>
          <cell r="G82" t="e">
            <v>#N/A</v>
          </cell>
          <cell r="H82">
            <v>14197040</v>
          </cell>
        </row>
        <row r="83">
          <cell r="A83" t="str">
            <v>CPS-080-N-2017</v>
          </cell>
          <cell r="B83" t="e">
            <v>#N/A</v>
          </cell>
          <cell r="C83" t="e">
            <v>#N/A</v>
          </cell>
          <cell r="D83" t="e">
            <v>#N/A</v>
          </cell>
          <cell r="E83" t="e">
            <v>#N/A</v>
          </cell>
          <cell r="F83" t="e">
            <v>#N/A</v>
          </cell>
          <cell r="G83" t="e">
            <v>#N/A</v>
          </cell>
          <cell r="H83">
            <v>17324360</v>
          </cell>
        </row>
        <row r="84">
          <cell r="A84" t="str">
            <v>CPS-081-N-2017</v>
          </cell>
          <cell r="B84" t="e">
            <v>#N/A</v>
          </cell>
          <cell r="C84" t="e">
            <v>#N/A</v>
          </cell>
          <cell r="D84" t="e">
            <v>#N/A</v>
          </cell>
          <cell r="E84" t="e">
            <v>#N/A</v>
          </cell>
          <cell r="F84" t="e">
            <v>#N/A</v>
          </cell>
          <cell r="G84" t="e">
            <v>#N/A</v>
          </cell>
          <cell r="H84">
            <v>24772740</v>
          </cell>
        </row>
        <row r="85">
          <cell r="A85" t="str">
            <v>CPS-082-N-2017</v>
          </cell>
          <cell r="B85" t="e">
            <v>#N/A</v>
          </cell>
          <cell r="C85" t="e">
            <v>#N/A</v>
          </cell>
          <cell r="D85" t="e">
            <v>#N/A</v>
          </cell>
          <cell r="E85" t="e">
            <v>#N/A</v>
          </cell>
          <cell r="F85" t="e">
            <v>#N/A</v>
          </cell>
          <cell r="G85" t="e">
            <v>#N/A</v>
          </cell>
          <cell r="H85">
            <v>17324360</v>
          </cell>
        </row>
        <row r="86">
          <cell r="A86" t="str">
            <v>CPS-083-N-2017</v>
          </cell>
          <cell r="B86" t="e">
            <v>#N/A</v>
          </cell>
          <cell r="C86" t="e">
            <v>#N/A</v>
          </cell>
          <cell r="D86" t="e">
            <v>#N/A</v>
          </cell>
          <cell r="E86" t="e">
            <v>#N/A</v>
          </cell>
          <cell r="F86" t="e">
            <v>#N/A</v>
          </cell>
          <cell r="G86" t="e">
            <v>#N/A</v>
          </cell>
          <cell r="H86">
            <v>12107740</v>
          </cell>
        </row>
        <row r="87">
          <cell r="A87" t="str">
            <v>CPS-084-N-2017</v>
          </cell>
          <cell r="B87" t="str">
            <v>2 NACIONAL</v>
          </cell>
          <cell r="C87">
            <v>84</v>
          </cell>
          <cell r="D87" t="str">
            <v>LAURA MILENA CAMACHO JARAMILLO</v>
          </cell>
          <cell r="E87" t="str">
            <v>9. VALORACIÓN SOCIAL</v>
          </cell>
          <cell r="F87" t="str">
            <v>2017420501000084E</v>
          </cell>
          <cell r="G87">
            <v>0</v>
          </cell>
          <cell r="H87">
            <v>24939000</v>
          </cell>
        </row>
        <row r="88">
          <cell r="A88" t="str">
            <v>CPS-085-N-2017</v>
          </cell>
          <cell r="B88" t="e">
            <v>#N/A</v>
          </cell>
          <cell r="C88" t="e">
            <v>#N/A</v>
          </cell>
          <cell r="D88" t="e">
            <v>#N/A</v>
          </cell>
          <cell r="E88" t="e">
            <v>#N/A</v>
          </cell>
          <cell r="F88" t="e">
            <v>#N/A</v>
          </cell>
          <cell r="G88" t="e">
            <v>#N/A</v>
          </cell>
          <cell r="H88">
            <v>22138420</v>
          </cell>
        </row>
        <row r="89">
          <cell r="A89" t="str">
            <v>CPS-086-N-2017</v>
          </cell>
          <cell r="B89" t="e">
            <v>#N/A</v>
          </cell>
          <cell r="C89" t="e">
            <v>#N/A</v>
          </cell>
          <cell r="D89" t="e">
            <v>#N/A</v>
          </cell>
          <cell r="E89" t="e">
            <v>#N/A</v>
          </cell>
          <cell r="F89" t="e">
            <v>#N/A</v>
          </cell>
          <cell r="G89" t="e">
            <v>#N/A</v>
          </cell>
          <cell r="H89">
            <v>12107740</v>
          </cell>
        </row>
        <row r="90">
          <cell r="A90" t="str">
            <v>CPS-087-N-2017</v>
          </cell>
          <cell r="B90" t="e">
            <v>#N/A</v>
          </cell>
          <cell r="C90" t="e">
            <v>#N/A</v>
          </cell>
          <cell r="D90" t="e">
            <v>#N/A</v>
          </cell>
          <cell r="E90" t="e">
            <v>#N/A</v>
          </cell>
          <cell r="F90" t="e">
            <v>#N/A</v>
          </cell>
          <cell r="G90" t="e">
            <v>#N/A</v>
          </cell>
          <cell r="H90">
            <v>16363180</v>
          </cell>
        </row>
        <row r="91">
          <cell r="A91" t="str">
            <v>CPS-088-N-2017</v>
          </cell>
          <cell r="B91" t="e">
            <v>#N/A</v>
          </cell>
          <cell r="C91" t="e">
            <v>#N/A</v>
          </cell>
          <cell r="D91" t="e">
            <v>#N/A</v>
          </cell>
          <cell r="E91" t="e">
            <v>#N/A</v>
          </cell>
          <cell r="F91" t="e">
            <v>#N/A</v>
          </cell>
          <cell r="G91" t="e">
            <v>#N/A</v>
          </cell>
          <cell r="H91">
            <v>20451000</v>
          </cell>
        </row>
        <row r="92">
          <cell r="A92" t="str">
            <v>CPS-089-N-2017</v>
          </cell>
          <cell r="B92" t="e">
            <v>#N/A</v>
          </cell>
          <cell r="C92" t="e">
            <v>#N/A</v>
          </cell>
          <cell r="D92" t="e">
            <v>#N/A</v>
          </cell>
          <cell r="E92" t="e">
            <v>#N/A</v>
          </cell>
          <cell r="F92" t="e">
            <v>#N/A</v>
          </cell>
          <cell r="G92" t="e">
            <v>#N/A</v>
          </cell>
          <cell r="H92">
            <v>24772740</v>
          </cell>
        </row>
        <row r="93">
          <cell r="A93" t="str">
            <v>CPS-090-N-2017</v>
          </cell>
          <cell r="B93" t="e">
            <v>#N/A</v>
          </cell>
          <cell r="C93" t="e">
            <v>#N/A</v>
          </cell>
          <cell r="D93" t="e">
            <v>#N/A</v>
          </cell>
          <cell r="E93" t="e">
            <v>#N/A</v>
          </cell>
          <cell r="F93" t="e">
            <v>#N/A</v>
          </cell>
          <cell r="G93" t="e">
            <v>#N/A</v>
          </cell>
          <cell r="H93">
            <v>27591000</v>
          </cell>
        </row>
        <row r="94">
          <cell r="A94" t="str">
            <v>CPS-091-N-2017</v>
          </cell>
          <cell r="B94" t="e">
            <v>#N/A</v>
          </cell>
          <cell r="C94" t="e">
            <v>#N/A</v>
          </cell>
          <cell r="D94" t="e">
            <v>#N/A</v>
          </cell>
          <cell r="E94" t="e">
            <v>#N/A</v>
          </cell>
          <cell r="F94" t="e">
            <v>#N/A</v>
          </cell>
          <cell r="G94" t="e">
            <v>#N/A</v>
          </cell>
          <cell r="H94">
            <v>27407060</v>
          </cell>
        </row>
        <row r="95">
          <cell r="A95" t="str">
            <v>CPS-092-N-2017</v>
          </cell>
          <cell r="B95" t="e">
            <v>#N/A</v>
          </cell>
          <cell r="C95" t="e">
            <v>#N/A</v>
          </cell>
          <cell r="D95" t="e">
            <v>#N/A</v>
          </cell>
          <cell r="E95" t="e">
            <v>#N/A</v>
          </cell>
          <cell r="F95" t="e">
            <v>#N/A</v>
          </cell>
          <cell r="G95" t="e">
            <v>#N/A</v>
          </cell>
          <cell r="H95">
            <v>12108540</v>
          </cell>
        </row>
        <row r="96">
          <cell r="A96" t="str">
            <v>CPS-093-N-2017</v>
          </cell>
          <cell r="B96" t="str">
            <v>2 NACIONAL</v>
          </cell>
          <cell r="C96">
            <v>93</v>
          </cell>
          <cell r="D96" t="str">
            <v>CAROLINA GONZALEZ DELGADO</v>
          </cell>
          <cell r="E96" t="str">
            <v>4. SERVICIOS ECOSISTÉMICOS</v>
          </cell>
          <cell r="F96" t="str">
            <v>2017420501000093E</v>
          </cell>
          <cell r="G96">
            <v>0</v>
          </cell>
          <cell r="H96">
            <v>24939000</v>
          </cell>
        </row>
        <row r="97">
          <cell r="A97" t="str">
            <v>CPS-094-N-2017</v>
          </cell>
          <cell r="B97" t="e">
            <v>#N/A</v>
          </cell>
          <cell r="C97" t="e">
            <v>#N/A</v>
          </cell>
          <cell r="D97" t="e">
            <v>#N/A</v>
          </cell>
          <cell r="E97" t="e">
            <v>#N/A</v>
          </cell>
          <cell r="F97" t="e">
            <v>#N/A</v>
          </cell>
          <cell r="G97" t="e">
            <v>#N/A</v>
          </cell>
          <cell r="H97">
            <v>12107740</v>
          </cell>
        </row>
        <row r="98">
          <cell r="A98" t="str">
            <v>CPS-095-N-2017</v>
          </cell>
          <cell r="B98" t="e">
            <v>#N/A</v>
          </cell>
          <cell r="C98" t="e">
            <v>#N/A</v>
          </cell>
          <cell r="D98" t="e">
            <v>#N/A</v>
          </cell>
          <cell r="E98" t="e">
            <v>#N/A</v>
          </cell>
          <cell r="F98" t="e">
            <v>#N/A</v>
          </cell>
          <cell r="G98" t="e">
            <v>#N/A</v>
          </cell>
          <cell r="H98">
            <v>17799000</v>
          </cell>
        </row>
        <row r="99">
          <cell r="A99" t="str">
            <v>CPS-096-N-2017</v>
          </cell>
          <cell r="B99" t="e">
            <v>#N/A</v>
          </cell>
          <cell r="C99" t="e">
            <v>#N/A</v>
          </cell>
          <cell r="D99" t="e">
            <v>#N/A</v>
          </cell>
          <cell r="E99" t="e">
            <v>#N/A</v>
          </cell>
          <cell r="F99" t="e">
            <v>#N/A</v>
          </cell>
          <cell r="G99" t="e">
            <v>#N/A</v>
          </cell>
          <cell r="H99">
            <v>16473000</v>
          </cell>
        </row>
        <row r="100">
          <cell r="A100" t="str">
            <v>CPS-097-N-2017</v>
          </cell>
          <cell r="B100" t="str">
            <v>2 NACIONAL</v>
          </cell>
          <cell r="C100">
            <v>97</v>
          </cell>
          <cell r="D100" t="str">
            <v>ANAMARIA FUENTES BACA</v>
          </cell>
          <cell r="E100" t="str">
            <v>1. SANEAMIENTO</v>
          </cell>
          <cell r="F100" t="str">
            <v>2017420501000097E</v>
          </cell>
          <cell r="G100">
            <v>0</v>
          </cell>
          <cell r="H100">
            <v>1387540</v>
          </cell>
        </row>
        <row r="101">
          <cell r="A101" t="str">
            <v>CPS-098-N-2017</v>
          </cell>
          <cell r="B101" t="e">
            <v>#N/A</v>
          </cell>
          <cell r="C101" t="e">
            <v>#N/A</v>
          </cell>
          <cell r="D101" t="e">
            <v>#N/A</v>
          </cell>
          <cell r="E101" t="e">
            <v>#N/A</v>
          </cell>
          <cell r="F101" t="e">
            <v>#N/A</v>
          </cell>
          <cell r="G101" t="e">
            <v>#N/A</v>
          </cell>
          <cell r="H101">
            <v>39270000</v>
          </cell>
        </row>
        <row r="102">
          <cell r="A102" t="str">
            <v>CPS-099-N-2017</v>
          </cell>
          <cell r="B102" t="e">
            <v>#N/A</v>
          </cell>
          <cell r="C102" t="e">
            <v>#N/A</v>
          </cell>
          <cell r="D102" t="e">
            <v>#N/A</v>
          </cell>
          <cell r="E102" t="e">
            <v>#N/A</v>
          </cell>
          <cell r="F102" t="e">
            <v>#N/A</v>
          </cell>
          <cell r="G102" t="e">
            <v>#N/A</v>
          </cell>
          <cell r="H102">
            <v>27591000</v>
          </cell>
        </row>
        <row r="103">
          <cell r="A103" t="str">
            <v>CPS-100-N-2017</v>
          </cell>
          <cell r="B103" t="e">
            <v>#N/A</v>
          </cell>
          <cell r="C103" t="e">
            <v>#N/A</v>
          </cell>
          <cell r="D103" t="e">
            <v>#N/A</v>
          </cell>
          <cell r="E103" t="e">
            <v>#N/A</v>
          </cell>
          <cell r="F103" t="e">
            <v>#N/A</v>
          </cell>
          <cell r="G103" t="e">
            <v>#N/A</v>
          </cell>
          <cell r="H103">
            <v>22287000</v>
          </cell>
        </row>
        <row r="104">
          <cell r="A104" t="str">
            <v>CPS-101-N-2017</v>
          </cell>
          <cell r="B104" t="e">
            <v>#N/A</v>
          </cell>
          <cell r="C104" t="e">
            <v>#N/A</v>
          </cell>
          <cell r="D104" t="e">
            <v>#N/A</v>
          </cell>
          <cell r="E104" t="e">
            <v>#N/A</v>
          </cell>
          <cell r="F104" t="e">
            <v>#N/A</v>
          </cell>
          <cell r="G104" t="e">
            <v>#N/A</v>
          </cell>
          <cell r="H104">
            <v>20451000</v>
          </cell>
        </row>
        <row r="105">
          <cell r="A105" t="str">
            <v>CPS-102-N-2017</v>
          </cell>
          <cell r="B105" t="e">
            <v>#N/A</v>
          </cell>
          <cell r="C105" t="e">
            <v>#N/A</v>
          </cell>
          <cell r="D105" t="e">
            <v>#N/A</v>
          </cell>
          <cell r="E105" t="e">
            <v>#N/A</v>
          </cell>
          <cell r="F105" t="e">
            <v>#N/A</v>
          </cell>
          <cell r="G105" t="e">
            <v>#N/A</v>
          </cell>
          <cell r="H105">
            <v>39270000</v>
          </cell>
        </row>
        <row r="106">
          <cell r="A106" t="str">
            <v>CPS-103-N-2017</v>
          </cell>
          <cell r="B106" t="e">
            <v>#N/A</v>
          </cell>
          <cell r="C106" t="e">
            <v>#N/A</v>
          </cell>
          <cell r="D106" t="e">
            <v>#N/A</v>
          </cell>
          <cell r="E106" t="e">
            <v>#N/A</v>
          </cell>
          <cell r="F106" t="e">
            <v>#N/A</v>
          </cell>
          <cell r="G106" t="e">
            <v>#N/A</v>
          </cell>
          <cell r="H106">
            <v>17799000</v>
          </cell>
        </row>
        <row r="107">
          <cell r="A107" t="str">
            <v>CPS-104-N-2017</v>
          </cell>
          <cell r="B107" t="e">
            <v>#N/A</v>
          </cell>
          <cell r="C107" t="e">
            <v>#N/A</v>
          </cell>
          <cell r="D107" t="e">
            <v>#N/A</v>
          </cell>
          <cell r="E107" t="e">
            <v>#N/A</v>
          </cell>
          <cell r="F107" t="e">
            <v>#N/A</v>
          </cell>
          <cell r="G107" t="e">
            <v>#N/A</v>
          </cell>
          <cell r="H107">
            <v>24939000</v>
          </cell>
        </row>
        <row r="108">
          <cell r="A108" t="str">
            <v>CPS-105-N-2017</v>
          </cell>
          <cell r="B108" t="e">
            <v>#N/A</v>
          </cell>
          <cell r="C108" t="e">
            <v>#N/A</v>
          </cell>
          <cell r="D108" t="e">
            <v>#N/A</v>
          </cell>
          <cell r="E108" t="e">
            <v>#N/A</v>
          </cell>
          <cell r="F108" t="e">
            <v>#N/A</v>
          </cell>
          <cell r="G108" t="e">
            <v>#N/A</v>
          </cell>
          <cell r="H108">
            <v>17799000</v>
          </cell>
        </row>
        <row r="109">
          <cell r="A109" t="str">
            <v>CPS-106-N-2017</v>
          </cell>
          <cell r="B109" t="e">
            <v>#N/A</v>
          </cell>
          <cell r="C109" t="e">
            <v>#N/A</v>
          </cell>
          <cell r="D109" t="e">
            <v>#N/A</v>
          </cell>
          <cell r="E109" t="e">
            <v>#N/A</v>
          </cell>
          <cell r="F109" t="e">
            <v>#N/A</v>
          </cell>
          <cell r="G109" t="e">
            <v>#N/A</v>
          </cell>
          <cell r="H109">
            <v>39270000</v>
          </cell>
        </row>
        <row r="110">
          <cell r="A110" t="str">
            <v>CPS-107-N-2017</v>
          </cell>
          <cell r="B110" t="e">
            <v>#N/A</v>
          </cell>
          <cell r="C110" t="e">
            <v>#N/A</v>
          </cell>
          <cell r="D110" t="e">
            <v>#N/A</v>
          </cell>
          <cell r="E110" t="e">
            <v>#N/A</v>
          </cell>
          <cell r="F110" t="e">
            <v>#N/A</v>
          </cell>
          <cell r="G110" t="e">
            <v>#N/A</v>
          </cell>
          <cell r="H110">
            <v>22435580</v>
          </cell>
        </row>
        <row r="111">
          <cell r="A111" t="str">
            <v>CPS-108-N-2017</v>
          </cell>
          <cell r="B111" t="e">
            <v>#N/A</v>
          </cell>
          <cell r="C111" t="e">
            <v>#N/A</v>
          </cell>
          <cell r="D111" t="e">
            <v>#N/A</v>
          </cell>
          <cell r="E111" t="e">
            <v>#N/A</v>
          </cell>
          <cell r="F111" t="e">
            <v>#N/A</v>
          </cell>
          <cell r="G111" t="e">
            <v>#N/A</v>
          </cell>
          <cell r="H111">
            <v>17917660</v>
          </cell>
        </row>
        <row r="112">
          <cell r="A112" t="str">
            <v>CPS-109-N-2017</v>
          </cell>
          <cell r="B112" t="e">
            <v>#N/A</v>
          </cell>
          <cell r="C112" t="e">
            <v>#N/A</v>
          </cell>
          <cell r="D112" t="e">
            <v>#N/A</v>
          </cell>
          <cell r="E112" t="e">
            <v>#N/A</v>
          </cell>
          <cell r="F112" t="e">
            <v>#N/A</v>
          </cell>
          <cell r="G112" t="e">
            <v>#N/A</v>
          </cell>
          <cell r="H112">
            <v>25271520</v>
          </cell>
        </row>
        <row r="113">
          <cell r="A113" t="str">
            <v>CPS-110-N-2017</v>
          </cell>
          <cell r="B113" t="str">
            <v>2 NACIONAL</v>
          </cell>
          <cell r="C113">
            <v>110</v>
          </cell>
          <cell r="D113" t="str">
            <v>ROSANA LORENA ROMERO ANGARITA</v>
          </cell>
          <cell r="E113" t="str">
            <v>6. AUTORIDAD AMBIENTAL</v>
          </cell>
          <cell r="F113" t="str">
            <v>2017420501000110E</v>
          </cell>
          <cell r="G113" t="str">
            <v>se suspende hasta el 18 de abril</v>
          </cell>
          <cell r="H113">
            <v>27266640</v>
          </cell>
        </row>
        <row r="114">
          <cell r="A114" t="str">
            <v>CPS-111-N-2017</v>
          </cell>
          <cell r="B114" t="e">
            <v>#N/A</v>
          </cell>
          <cell r="C114" t="e">
            <v>#N/A</v>
          </cell>
          <cell r="D114" t="e">
            <v>#N/A</v>
          </cell>
          <cell r="E114" t="e">
            <v>#N/A</v>
          </cell>
          <cell r="F114" t="e">
            <v>#N/A</v>
          </cell>
          <cell r="G114" t="e">
            <v>#N/A</v>
          </cell>
          <cell r="H114">
            <v>25271520</v>
          </cell>
        </row>
        <row r="115">
          <cell r="A115" t="str">
            <v>CPS-112-N-2017</v>
          </cell>
          <cell r="B115" t="e">
            <v>#N/A</v>
          </cell>
          <cell r="C115" t="e">
            <v>#N/A</v>
          </cell>
          <cell r="D115" t="e">
            <v>#N/A</v>
          </cell>
          <cell r="E115" t="e">
            <v>#N/A</v>
          </cell>
          <cell r="F115" t="e">
            <v>#N/A</v>
          </cell>
          <cell r="G115" t="e">
            <v>#N/A</v>
          </cell>
          <cell r="H115">
            <v>27958880</v>
          </cell>
        </row>
        <row r="116">
          <cell r="A116" t="str">
            <v>CPS-113-N-2017</v>
          </cell>
          <cell r="B116" t="e">
            <v>#N/A</v>
          </cell>
          <cell r="C116" t="e">
            <v>#N/A</v>
          </cell>
          <cell r="D116" t="e">
            <v>#N/A</v>
          </cell>
          <cell r="E116" t="e">
            <v>#N/A</v>
          </cell>
          <cell r="F116" t="e">
            <v>#N/A</v>
          </cell>
          <cell r="G116" t="e">
            <v>#N/A</v>
          </cell>
          <cell r="H116">
            <v>25271520</v>
          </cell>
        </row>
        <row r="117">
          <cell r="A117" t="str">
            <v>CPS-114-N-2017</v>
          </cell>
          <cell r="B117" t="e">
            <v>#N/A</v>
          </cell>
          <cell r="C117" t="e">
            <v>#N/A</v>
          </cell>
          <cell r="D117" t="e">
            <v>#N/A</v>
          </cell>
          <cell r="E117" t="e">
            <v>#N/A</v>
          </cell>
          <cell r="F117" t="e">
            <v>#N/A</v>
          </cell>
          <cell r="G117" t="e">
            <v>#N/A</v>
          </cell>
          <cell r="H117">
            <v>36076040</v>
          </cell>
        </row>
        <row r="118">
          <cell r="A118" t="str">
            <v>CPS-115-N-2017</v>
          </cell>
          <cell r="B118" t="e">
            <v>#N/A</v>
          </cell>
          <cell r="C118" t="e">
            <v>#N/A</v>
          </cell>
          <cell r="D118" t="e">
            <v>#N/A</v>
          </cell>
          <cell r="E118" t="e">
            <v>#N/A</v>
          </cell>
          <cell r="F118" t="e">
            <v>#N/A</v>
          </cell>
          <cell r="G118" t="e">
            <v>#N/A</v>
          </cell>
          <cell r="H118">
            <v>12351520</v>
          </cell>
        </row>
        <row r="119">
          <cell r="A119" t="str">
            <v>CPS-116-N-2017</v>
          </cell>
          <cell r="B119" t="e">
            <v>#N/A</v>
          </cell>
          <cell r="C119" t="e">
            <v>#N/A</v>
          </cell>
          <cell r="D119" t="e">
            <v>#N/A</v>
          </cell>
          <cell r="E119" t="e">
            <v>#N/A</v>
          </cell>
          <cell r="F119" t="e">
            <v>#N/A</v>
          </cell>
          <cell r="G119" t="e">
            <v>#N/A</v>
          </cell>
          <cell r="H119">
            <v>25770300</v>
          </cell>
        </row>
        <row r="120">
          <cell r="A120" t="str">
            <v>CPS-117-N-2017</v>
          </cell>
          <cell r="B120" t="str">
            <v>2 NACIONAL</v>
          </cell>
          <cell r="C120">
            <v>117</v>
          </cell>
          <cell r="D120" t="str">
            <v>INES CONCEPCION SANCHEZ RODRIGUEZ</v>
          </cell>
          <cell r="E120" t="str">
            <v>10. CONOCIMIENTO VOC</v>
          </cell>
          <cell r="F120" t="str">
            <v>2017420501000117E</v>
          </cell>
          <cell r="G120">
            <v>0</v>
          </cell>
          <cell r="H120">
            <v>25770300</v>
          </cell>
        </row>
        <row r="121">
          <cell r="A121" t="str">
            <v>CPS-118-N-2017</v>
          </cell>
          <cell r="B121" t="e">
            <v>#N/A</v>
          </cell>
          <cell r="C121" t="e">
            <v>#N/A</v>
          </cell>
          <cell r="D121" t="e">
            <v>#N/A</v>
          </cell>
          <cell r="E121" t="e">
            <v>#N/A</v>
          </cell>
          <cell r="F121" t="e">
            <v>#N/A</v>
          </cell>
          <cell r="G121" t="e">
            <v>#N/A</v>
          </cell>
          <cell r="H121">
            <v>23029900</v>
          </cell>
        </row>
        <row r="122">
          <cell r="A122" t="str">
            <v>CPS-119-N-2017</v>
          </cell>
          <cell r="B122" t="e">
            <v>#N/A</v>
          </cell>
          <cell r="C122" t="e">
            <v>#N/A</v>
          </cell>
          <cell r="D122" t="e">
            <v>#N/A</v>
          </cell>
          <cell r="E122" t="e">
            <v>#N/A</v>
          </cell>
          <cell r="F122" t="e">
            <v>#N/A</v>
          </cell>
          <cell r="G122" t="e">
            <v>#N/A</v>
          </cell>
          <cell r="H122">
            <v>18392300</v>
          </cell>
        </row>
        <row r="123">
          <cell r="A123" t="str">
            <v>CPS-120-N-2017</v>
          </cell>
          <cell r="B123" t="str">
            <v>2 NACIONAL</v>
          </cell>
          <cell r="C123">
            <v>120</v>
          </cell>
          <cell r="D123" t="str">
            <v xml:space="preserve">MIGUEL FERNANDO MEJIA </v>
          </cell>
          <cell r="E123" t="str">
            <v>1. SANEAMIENTO</v>
          </cell>
          <cell r="F123" t="str">
            <v>2017420501000120E</v>
          </cell>
          <cell r="G123" t="str">
            <v>TERMINACIÓN ANTICIPADA</v>
          </cell>
          <cell r="H123">
            <v>0</v>
          </cell>
        </row>
        <row r="124">
          <cell r="A124" t="str">
            <v>CPS-121-N-2017</v>
          </cell>
          <cell r="B124" t="e">
            <v>#N/A</v>
          </cell>
          <cell r="C124" t="e">
            <v>#N/A</v>
          </cell>
          <cell r="D124" t="e">
            <v>#N/A</v>
          </cell>
          <cell r="E124" t="e">
            <v>#N/A</v>
          </cell>
          <cell r="F124" t="e">
            <v>#N/A</v>
          </cell>
          <cell r="G124" t="e">
            <v>#N/A</v>
          </cell>
          <cell r="H124">
            <v>25936560</v>
          </cell>
        </row>
        <row r="125">
          <cell r="A125" t="str">
            <v>CPS-122-N-2017</v>
          </cell>
          <cell r="B125" t="e">
            <v>#N/A</v>
          </cell>
          <cell r="C125" t="e">
            <v>#N/A</v>
          </cell>
          <cell r="D125" t="e">
            <v>#N/A</v>
          </cell>
          <cell r="E125" t="e">
            <v>#N/A</v>
          </cell>
          <cell r="F125" t="e">
            <v>#N/A</v>
          </cell>
          <cell r="G125" t="e">
            <v>#N/A</v>
          </cell>
          <cell r="H125">
            <v>25936560</v>
          </cell>
        </row>
        <row r="126">
          <cell r="A126" t="str">
            <v>CPS-123-N-2017</v>
          </cell>
          <cell r="B126" t="e">
            <v>#N/A</v>
          </cell>
          <cell r="C126" t="e">
            <v>#N/A</v>
          </cell>
          <cell r="D126" t="e">
            <v>#N/A</v>
          </cell>
          <cell r="E126" t="e">
            <v>#N/A</v>
          </cell>
          <cell r="F126" t="e">
            <v>#N/A</v>
          </cell>
          <cell r="G126" t="e">
            <v>#N/A</v>
          </cell>
          <cell r="H126">
            <v>25936560</v>
          </cell>
        </row>
        <row r="127">
          <cell r="A127" t="str">
            <v>CPS-124-N-2017</v>
          </cell>
          <cell r="B127" t="e">
            <v>#N/A</v>
          </cell>
          <cell r="C127" t="e">
            <v>#N/A</v>
          </cell>
          <cell r="D127" t="e">
            <v>#N/A</v>
          </cell>
          <cell r="E127" t="e">
            <v>#N/A</v>
          </cell>
          <cell r="F127" t="e">
            <v>#N/A</v>
          </cell>
          <cell r="G127" t="e">
            <v>#N/A</v>
          </cell>
          <cell r="H127">
            <v>42230040</v>
          </cell>
        </row>
        <row r="128">
          <cell r="A128" t="str">
            <v>CPS-125-N-2017</v>
          </cell>
          <cell r="B128" t="str">
            <v>2 NACIONAL</v>
          </cell>
          <cell r="C128">
            <v>125</v>
          </cell>
          <cell r="D128" t="str">
            <v>JAMES AUGUSTO MONTEALEGRE GALEANO</v>
          </cell>
          <cell r="E128" t="str">
            <v>9. VALORACIÓN SOCIAL</v>
          </cell>
          <cell r="F128" t="str">
            <v>2017420501000125E</v>
          </cell>
          <cell r="G128" t="str">
            <v>TERMINACIÓN ANTICIPADA</v>
          </cell>
          <cell r="H128">
            <v>22070760</v>
          </cell>
        </row>
        <row r="129">
          <cell r="A129" t="str">
            <v>CPS-126-N-2017</v>
          </cell>
          <cell r="B129" t="e">
            <v>#N/A</v>
          </cell>
          <cell r="C129" t="e">
            <v>#N/A</v>
          </cell>
          <cell r="D129" t="e">
            <v>#N/A</v>
          </cell>
          <cell r="E129" t="e">
            <v>#N/A</v>
          </cell>
          <cell r="F129" t="e">
            <v>#N/A</v>
          </cell>
          <cell r="G129" t="e">
            <v>#N/A</v>
          </cell>
          <cell r="H129">
            <v>25936560</v>
          </cell>
        </row>
        <row r="130">
          <cell r="A130" t="str">
            <v>CPS-127-N-2017</v>
          </cell>
          <cell r="B130" t="str">
            <v>2 NACIONAL</v>
          </cell>
          <cell r="C130">
            <v>127</v>
          </cell>
          <cell r="D130" t="str">
            <v>CAROLINA DEL ROSARIO CUBILLOS ORTIZ</v>
          </cell>
          <cell r="E130" t="str">
            <v>6. AUTORIDAD AMBIENTAL</v>
          </cell>
          <cell r="F130" t="str">
            <v>2017420501000127E</v>
          </cell>
          <cell r="G130">
            <v>0</v>
          </cell>
          <cell r="H130">
            <v>26269080</v>
          </cell>
        </row>
        <row r="131">
          <cell r="A131" t="str">
            <v>CPS-128-N-2017</v>
          </cell>
          <cell r="B131" t="e">
            <v>#N/A</v>
          </cell>
          <cell r="C131" t="e">
            <v>#N/A</v>
          </cell>
          <cell r="D131" t="e">
            <v>#N/A</v>
          </cell>
          <cell r="E131" t="e">
            <v>#N/A</v>
          </cell>
          <cell r="F131" t="e">
            <v>#N/A</v>
          </cell>
          <cell r="G131" t="e">
            <v>#N/A</v>
          </cell>
          <cell r="H131">
            <v>26269080</v>
          </cell>
        </row>
        <row r="132">
          <cell r="A132" t="str">
            <v>CPS-129-N-2017</v>
          </cell>
          <cell r="B132" t="e">
            <v>#N/A</v>
          </cell>
          <cell r="C132" t="e">
            <v>#N/A</v>
          </cell>
          <cell r="D132" t="e">
            <v>#N/A</v>
          </cell>
          <cell r="E132" t="e">
            <v>#N/A</v>
          </cell>
          <cell r="F132" t="e">
            <v>#N/A</v>
          </cell>
          <cell r="G132" t="e">
            <v>#N/A</v>
          </cell>
          <cell r="H132">
            <v>26269080</v>
          </cell>
        </row>
        <row r="133">
          <cell r="A133" t="str">
            <v>CPS-130-N-2017</v>
          </cell>
          <cell r="B133" t="e">
            <v>#N/A</v>
          </cell>
          <cell r="C133" t="e">
            <v>#N/A</v>
          </cell>
          <cell r="D133" t="e">
            <v>#N/A</v>
          </cell>
          <cell r="E133" t="e">
            <v>#N/A</v>
          </cell>
          <cell r="F133" t="e">
            <v>#N/A</v>
          </cell>
          <cell r="G133" t="e">
            <v>#N/A</v>
          </cell>
          <cell r="H133">
            <v>26269080</v>
          </cell>
        </row>
        <row r="134">
          <cell r="A134" t="str">
            <v>CPS-131-N-2017</v>
          </cell>
          <cell r="B134" t="str">
            <v>2 NACIONAL</v>
          </cell>
          <cell r="C134">
            <v>131</v>
          </cell>
          <cell r="D134" t="str">
            <v>DIANA STELLA ARDILA VARGAS</v>
          </cell>
          <cell r="E134" t="str">
            <v>4. SERVICIOS ECOSISTÉMICOS</v>
          </cell>
          <cell r="F134" t="str">
            <v>2017420501000131E</v>
          </cell>
          <cell r="G134" t="str">
            <v>SUSPENDIDO DEL 16/05/2017 AL 03/07/2017</v>
          </cell>
          <cell r="H134">
            <v>33917040</v>
          </cell>
        </row>
        <row r="135">
          <cell r="A135" t="str">
            <v>CPS-132-N-017</v>
          </cell>
          <cell r="B135" t="e">
            <v>#N/A</v>
          </cell>
          <cell r="C135" t="e">
            <v>#N/A</v>
          </cell>
          <cell r="D135" t="e">
            <v>#N/A</v>
          </cell>
          <cell r="E135" t="e">
            <v>#N/A</v>
          </cell>
          <cell r="F135" t="e">
            <v>#N/A</v>
          </cell>
          <cell r="G135" t="e">
            <v>#N/A</v>
          </cell>
          <cell r="H135">
            <v>0</v>
          </cell>
        </row>
        <row r="136">
          <cell r="A136" t="str">
            <v>CPS-133-N-2017</v>
          </cell>
          <cell r="B136" t="e">
            <v>#N/A</v>
          </cell>
          <cell r="C136" t="e">
            <v>#N/A</v>
          </cell>
          <cell r="D136" t="e">
            <v>#N/A</v>
          </cell>
          <cell r="E136" t="e">
            <v>#N/A</v>
          </cell>
          <cell r="F136" t="e">
            <v>#N/A</v>
          </cell>
          <cell r="G136" t="e">
            <v>#N/A</v>
          </cell>
          <cell r="H136">
            <v>26269080</v>
          </cell>
        </row>
        <row r="137">
          <cell r="A137" t="str">
            <v>CPS-134-N-2017</v>
          </cell>
          <cell r="B137" t="e">
            <v>#N/A</v>
          </cell>
          <cell r="C137" t="e">
            <v>#N/A</v>
          </cell>
          <cell r="D137" t="e">
            <v>#N/A</v>
          </cell>
          <cell r="E137" t="e">
            <v>#N/A</v>
          </cell>
          <cell r="F137" t="e">
            <v>#N/A</v>
          </cell>
          <cell r="G137" t="e">
            <v>#N/A</v>
          </cell>
          <cell r="H137">
            <v>26269080</v>
          </cell>
        </row>
        <row r="138">
          <cell r="A138" t="str">
            <v>CPS-135-N-2017</v>
          </cell>
          <cell r="B138" t="e">
            <v>#N/A</v>
          </cell>
          <cell r="C138" t="e">
            <v>#N/A</v>
          </cell>
          <cell r="D138" t="e">
            <v>#N/A</v>
          </cell>
          <cell r="E138" t="e">
            <v>#N/A</v>
          </cell>
          <cell r="F138" t="e">
            <v>#N/A</v>
          </cell>
          <cell r="G138" t="e">
            <v>#N/A</v>
          </cell>
          <cell r="H138">
            <v>26269080</v>
          </cell>
        </row>
        <row r="139">
          <cell r="A139" t="str">
            <v>CPS-136-N-2017</v>
          </cell>
          <cell r="B139" t="e">
            <v>#N/A</v>
          </cell>
          <cell r="C139" t="e">
            <v>#N/A</v>
          </cell>
          <cell r="D139" t="e">
            <v>#N/A</v>
          </cell>
          <cell r="E139" t="e">
            <v>#N/A</v>
          </cell>
          <cell r="F139" t="e">
            <v>#N/A</v>
          </cell>
          <cell r="G139" t="e">
            <v>#N/A</v>
          </cell>
          <cell r="H139">
            <v>26269080</v>
          </cell>
        </row>
        <row r="140">
          <cell r="A140" t="str">
            <v>CPS-137-N-2017</v>
          </cell>
          <cell r="B140" t="e">
            <v>#N/A</v>
          </cell>
          <cell r="C140" t="e">
            <v>#N/A</v>
          </cell>
          <cell r="D140" t="e">
            <v>#N/A</v>
          </cell>
          <cell r="E140" t="e">
            <v>#N/A</v>
          </cell>
          <cell r="F140" t="e">
            <v>#N/A</v>
          </cell>
          <cell r="G140" t="e">
            <v>#N/A</v>
          </cell>
          <cell r="H140">
            <v>29246460</v>
          </cell>
        </row>
        <row r="141">
          <cell r="A141" t="str">
            <v>CPS-138-N-2017</v>
          </cell>
          <cell r="B141" t="e">
            <v>#N/A</v>
          </cell>
          <cell r="C141" t="e">
            <v>#N/A</v>
          </cell>
          <cell r="D141" t="e">
            <v>#N/A</v>
          </cell>
          <cell r="E141" t="e">
            <v>#N/A</v>
          </cell>
          <cell r="F141" t="e">
            <v>#N/A</v>
          </cell>
          <cell r="G141" t="e">
            <v>#N/A</v>
          </cell>
          <cell r="H141">
            <v>18866940</v>
          </cell>
        </row>
        <row r="142">
          <cell r="A142" t="str">
            <v>CPS-139-N-2017</v>
          </cell>
          <cell r="B142" t="e">
            <v>#N/A</v>
          </cell>
          <cell r="C142" t="e">
            <v>#N/A</v>
          </cell>
          <cell r="D142" t="e">
            <v>#N/A</v>
          </cell>
          <cell r="E142" t="e">
            <v>#N/A</v>
          </cell>
          <cell r="F142" t="e">
            <v>#N/A</v>
          </cell>
          <cell r="G142" t="e">
            <v>#N/A</v>
          </cell>
          <cell r="H142">
            <v>41626200</v>
          </cell>
        </row>
        <row r="143">
          <cell r="A143" t="str">
            <v>CPS-140-N-2017</v>
          </cell>
          <cell r="B143" t="e">
            <v>#N/A</v>
          </cell>
          <cell r="C143" t="e">
            <v>#N/A</v>
          </cell>
          <cell r="D143" t="e">
            <v>#N/A</v>
          </cell>
          <cell r="E143" t="e">
            <v>#N/A</v>
          </cell>
          <cell r="F143" t="e">
            <v>#N/A</v>
          </cell>
          <cell r="G143" t="e">
            <v>#N/A</v>
          </cell>
          <cell r="H143">
            <v>26934120</v>
          </cell>
        </row>
        <row r="144">
          <cell r="A144" t="str">
            <v>CPS-141-N-2017</v>
          </cell>
          <cell r="B144" t="e">
            <v>#N/A</v>
          </cell>
          <cell r="C144" t="e">
            <v>#N/A</v>
          </cell>
          <cell r="D144" t="e">
            <v>#N/A</v>
          </cell>
          <cell r="E144" t="e">
            <v>#N/A</v>
          </cell>
          <cell r="F144" t="e">
            <v>#N/A</v>
          </cell>
          <cell r="G144" t="e">
            <v>#N/A</v>
          </cell>
          <cell r="H144">
            <v>26934120</v>
          </cell>
        </row>
        <row r="145">
          <cell r="A145" t="str">
            <v>CPS-142-N-2017</v>
          </cell>
          <cell r="B145" t="e">
            <v>#N/A</v>
          </cell>
          <cell r="C145" t="e">
            <v>#N/A</v>
          </cell>
          <cell r="D145" t="e">
            <v>#N/A</v>
          </cell>
          <cell r="E145" t="e">
            <v>#N/A</v>
          </cell>
          <cell r="F145" t="e">
            <v>#N/A</v>
          </cell>
          <cell r="G145" t="e">
            <v>#N/A</v>
          </cell>
          <cell r="H145">
            <v>15752880</v>
          </cell>
        </row>
        <row r="146">
          <cell r="A146" t="str">
            <v>CPS-143-N-2017</v>
          </cell>
          <cell r="B146" t="e">
            <v>#N/A</v>
          </cell>
          <cell r="C146" t="e">
            <v>#N/A</v>
          </cell>
          <cell r="D146" t="e">
            <v>#N/A</v>
          </cell>
          <cell r="E146" t="e">
            <v>#N/A</v>
          </cell>
          <cell r="F146" t="e">
            <v>#N/A</v>
          </cell>
          <cell r="G146" t="e">
            <v>#N/A</v>
          </cell>
          <cell r="H146">
            <v>26934120</v>
          </cell>
        </row>
        <row r="147">
          <cell r="A147" t="str">
            <v>CPS-144-N-2017</v>
          </cell>
          <cell r="B147" t="e">
            <v>#N/A</v>
          </cell>
          <cell r="C147" t="e">
            <v>#N/A</v>
          </cell>
          <cell r="D147" t="e">
            <v>#N/A</v>
          </cell>
          <cell r="E147" t="e">
            <v>#N/A</v>
          </cell>
          <cell r="F147" t="e">
            <v>#N/A</v>
          </cell>
          <cell r="G147" t="e">
            <v>#N/A</v>
          </cell>
          <cell r="H147">
            <v>15752880</v>
          </cell>
        </row>
        <row r="148">
          <cell r="A148" t="str">
            <v>CPS-145-N-2017</v>
          </cell>
          <cell r="B148" t="e">
            <v>#N/A</v>
          </cell>
          <cell r="C148" t="e">
            <v>#N/A</v>
          </cell>
          <cell r="D148" t="e">
            <v>#N/A</v>
          </cell>
          <cell r="E148" t="e">
            <v>#N/A</v>
          </cell>
          <cell r="F148" t="e">
            <v>#N/A</v>
          </cell>
          <cell r="G148" t="e">
            <v>#N/A</v>
          </cell>
          <cell r="H148">
            <v>26934120</v>
          </cell>
        </row>
        <row r="149">
          <cell r="A149" t="str">
            <v>CPS-146-N-2017</v>
          </cell>
          <cell r="B149" t="e">
            <v>#N/A</v>
          </cell>
          <cell r="C149" t="e">
            <v>#N/A</v>
          </cell>
          <cell r="D149" t="e">
            <v>#N/A</v>
          </cell>
          <cell r="E149" t="e">
            <v>#N/A</v>
          </cell>
          <cell r="F149" t="e">
            <v>#N/A</v>
          </cell>
          <cell r="G149" t="e">
            <v>#N/A</v>
          </cell>
          <cell r="H149">
            <v>15752880</v>
          </cell>
        </row>
        <row r="150">
          <cell r="A150" t="str">
            <v>CPS-147-N-2017</v>
          </cell>
          <cell r="B150" t="e">
            <v>#N/A</v>
          </cell>
          <cell r="C150" t="e">
            <v>#N/A</v>
          </cell>
          <cell r="D150" t="e">
            <v>#N/A</v>
          </cell>
          <cell r="E150" t="e">
            <v>#N/A</v>
          </cell>
          <cell r="F150" t="e">
            <v>#N/A</v>
          </cell>
          <cell r="G150" t="e">
            <v>#N/A</v>
          </cell>
          <cell r="H150">
            <v>32111640</v>
          </cell>
        </row>
        <row r="151">
          <cell r="A151" t="str">
            <v>CPS-148-N-2017</v>
          </cell>
          <cell r="B151" t="e">
            <v>#N/A</v>
          </cell>
          <cell r="C151" t="e">
            <v>#N/A</v>
          </cell>
          <cell r="D151" t="e">
            <v>#N/A</v>
          </cell>
          <cell r="E151" t="e">
            <v>#N/A</v>
          </cell>
          <cell r="F151" t="e">
            <v>#N/A</v>
          </cell>
          <cell r="G151" t="e">
            <v>#N/A</v>
          </cell>
          <cell r="H151">
            <v>24069960</v>
          </cell>
        </row>
        <row r="152">
          <cell r="A152" t="str">
            <v>CPS-149-N-2017</v>
          </cell>
          <cell r="B152" t="e">
            <v>#N/A</v>
          </cell>
          <cell r="C152" t="e">
            <v>#N/A</v>
          </cell>
          <cell r="D152" t="e">
            <v>#N/A</v>
          </cell>
          <cell r="E152" t="e">
            <v>#N/A</v>
          </cell>
          <cell r="F152" t="e">
            <v>#N/A</v>
          </cell>
          <cell r="G152" t="e">
            <v>#N/A</v>
          </cell>
          <cell r="H152">
            <v>27100380</v>
          </cell>
        </row>
        <row r="153">
          <cell r="A153" t="str">
            <v>CPS-150-N-2017</v>
          </cell>
          <cell r="B153" t="e">
            <v>#N/A</v>
          </cell>
          <cell r="C153" t="e">
            <v>#N/A</v>
          </cell>
          <cell r="D153" t="e">
            <v>#N/A</v>
          </cell>
          <cell r="E153" t="e">
            <v>#N/A</v>
          </cell>
          <cell r="F153" t="e">
            <v>#N/A</v>
          </cell>
          <cell r="G153" t="e">
            <v>#N/A</v>
          </cell>
          <cell r="H153">
            <v>10973560</v>
          </cell>
        </row>
        <row r="154">
          <cell r="A154" t="str">
            <v>CPS-151-N-2017</v>
          </cell>
          <cell r="B154" t="e">
            <v>#N/A</v>
          </cell>
          <cell r="C154" t="e">
            <v>#N/A</v>
          </cell>
          <cell r="D154" t="e">
            <v>#N/A</v>
          </cell>
          <cell r="E154" t="e">
            <v>#N/A</v>
          </cell>
          <cell r="F154" t="e">
            <v>#N/A</v>
          </cell>
          <cell r="G154" t="e">
            <v>#N/A</v>
          </cell>
          <cell r="H154">
            <v>13407900</v>
          </cell>
        </row>
        <row r="155">
          <cell r="A155" t="str">
            <v>CPS-152-N-2017</v>
          </cell>
          <cell r="B155" t="e">
            <v>#N/A</v>
          </cell>
          <cell r="C155" t="e">
            <v>#N/A</v>
          </cell>
          <cell r="D155" t="e">
            <v>#N/A</v>
          </cell>
          <cell r="E155" t="e">
            <v>#N/A</v>
          </cell>
          <cell r="F155" t="e">
            <v>#N/A</v>
          </cell>
          <cell r="G155" t="e">
            <v>#N/A</v>
          </cell>
          <cell r="H155">
            <v>31269800</v>
          </cell>
        </row>
        <row r="156">
          <cell r="A156" t="str">
            <v>CPS-153-N-2017</v>
          </cell>
          <cell r="B156" t="e">
            <v>#N/A</v>
          </cell>
          <cell r="C156" t="e">
            <v>#N/A</v>
          </cell>
          <cell r="D156" t="e">
            <v>#N/A</v>
          </cell>
          <cell r="E156" t="e">
            <v>#N/A</v>
          </cell>
          <cell r="F156" t="e">
            <v>#N/A</v>
          </cell>
          <cell r="G156" t="e">
            <v>#N/A</v>
          </cell>
          <cell r="H156">
            <v>27268000</v>
          </cell>
        </row>
        <row r="157">
          <cell r="A157" t="str">
            <v>CPS-154-N-2017</v>
          </cell>
          <cell r="B157" t="e">
            <v>#N/A</v>
          </cell>
          <cell r="C157" t="e">
            <v>#N/A</v>
          </cell>
          <cell r="D157" t="e">
            <v>#N/A</v>
          </cell>
          <cell r="E157" t="e">
            <v>#N/A</v>
          </cell>
          <cell r="F157" t="e">
            <v>#N/A</v>
          </cell>
          <cell r="G157" t="e">
            <v>#N/A</v>
          </cell>
          <cell r="H157">
            <v>18669400</v>
          </cell>
        </row>
        <row r="158">
          <cell r="A158" t="str">
            <v>CPS-155-N-2017</v>
          </cell>
          <cell r="B158" t="e">
            <v>#N/A</v>
          </cell>
          <cell r="C158" t="e">
            <v>#N/A</v>
          </cell>
          <cell r="D158" t="e">
            <v>#N/A</v>
          </cell>
          <cell r="E158" t="e">
            <v>#N/A</v>
          </cell>
          <cell r="F158" t="e">
            <v>#N/A</v>
          </cell>
          <cell r="G158" t="e">
            <v>#N/A</v>
          </cell>
          <cell r="H158">
            <v>37791000</v>
          </cell>
        </row>
        <row r="159">
          <cell r="A159" t="str">
            <v>CPS-156-N-2017</v>
          </cell>
          <cell r="B159" t="e">
            <v>#N/A</v>
          </cell>
          <cell r="C159" t="e">
            <v>#N/A</v>
          </cell>
          <cell r="D159" t="e">
            <v>#N/A</v>
          </cell>
          <cell r="E159" t="e">
            <v>#N/A</v>
          </cell>
          <cell r="F159" t="e">
            <v>#N/A</v>
          </cell>
          <cell r="G159" t="e">
            <v>#N/A</v>
          </cell>
          <cell r="H159">
            <v>47849220</v>
          </cell>
        </row>
        <row r="160">
          <cell r="A160" t="str">
            <v>CPS-157-N-2017</v>
          </cell>
          <cell r="B160" t="e">
            <v>#N/A</v>
          </cell>
          <cell r="C160" t="e">
            <v>#N/A</v>
          </cell>
          <cell r="D160" t="e">
            <v>#N/A</v>
          </cell>
          <cell r="E160" t="e">
            <v>#N/A</v>
          </cell>
          <cell r="F160" t="e">
            <v>#N/A</v>
          </cell>
          <cell r="G160" t="e">
            <v>#N/A</v>
          </cell>
          <cell r="H160">
            <v>500000</v>
          </cell>
        </row>
        <row r="161">
          <cell r="A161" t="str">
            <v>CPS-158-N-2017</v>
          </cell>
          <cell r="B161" t="e">
            <v>#N/A</v>
          </cell>
          <cell r="C161" t="e">
            <v>#N/A</v>
          </cell>
          <cell r="D161" t="e">
            <v>#N/A</v>
          </cell>
          <cell r="E161" t="e">
            <v>#N/A</v>
          </cell>
          <cell r="F161" t="e">
            <v>#N/A</v>
          </cell>
          <cell r="G161" t="e">
            <v>#N/A</v>
          </cell>
          <cell r="H161">
            <v>29261760</v>
          </cell>
        </row>
        <row r="162">
          <cell r="A162" t="str">
            <v>CPS-159-N-2017</v>
          </cell>
          <cell r="B162" t="str">
            <v>2 NACIONAL</v>
          </cell>
          <cell r="C162">
            <v>159</v>
          </cell>
          <cell r="D162" t="str">
            <v>SARA HELENA LLANOS PAEZ</v>
          </cell>
          <cell r="E162" t="str">
            <v>1. SANEAMIENTO</v>
          </cell>
          <cell r="F162" t="str">
            <v>2017420501000159E</v>
          </cell>
          <cell r="G162">
            <v>0</v>
          </cell>
          <cell r="H162">
            <v>0</v>
          </cell>
        </row>
        <row r="163">
          <cell r="A163" t="str">
            <v>CPS-160-N-2017</v>
          </cell>
          <cell r="B163" t="e">
            <v>#N/A</v>
          </cell>
          <cell r="C163" t="e">
            <v>#N/A</v>
          </cell>
          <cell r="D163" t="e">
            <v>#N/A</v>
          </cell>
          <cell r="E163" t="e">
            <v>#N/A</v>
          </cell>
          <cell r="F163" t="e">
            <v>#N/A</v>
          </cell>
          <cell r="G163" t="e">
            <v>#N/A</v>
          </cell>
          <cell r="H163">
            <v>38896000</v>
          </cell>
        </row>
        <row r="164">
          <cell r="A164" t="str">
            <v>CPS-161-N-2017</v>
          </cell>
          <cell r="B164" t="e">
            <v>#N/A</v>
          </cell>
          <cell r="C164" t="e">
            <v>#N/A</v>
          </cell>
          <cell r="D164" t="e">
            <v>#N/A</v>
          </cell>
          <cell r="E164" t="e">
            <v>#N/A</v>
          </cell>
          <cell r="F164" t="e">
            <v>#N/A</v>
          </cell>
          <cell r="G164" t="e">
            <v>#N/A</v>
          </cell>
          <cell r="H164">
            <v>7344000</v>
          </cell>
        </row>
        <row r="165">
          <cell r="A165" t="str">
            <v>CPS-162-N-2017</v>
          </cell>
          <cell r="B165" t="e">
            <v>#N/A</v>
          </cell>
          <cell r="C165" t="e">
            <v>#N/A</v>
          </cell>
          <cell r="D165" t="e">
            <v>#N/A</v>
          </cell>
          <cell r="E165" t="e">
            <v>#N/A</v>
          </cell>
          <cell r="F165" t="e">
            <v>#N/A</v>
          </cell>
          <cell r="G165" t="e">
            <v>#N/A</v>
          </cell>
          <cell r="H165">
            <v>38811340</v>
          </cell>
        </row>
        <row r="166">
          <cell r="A166" t="str">
            <v>CPS-163-N-2017</v>
          </cell>
          <cell r="B166" t="e">
            <v>#N/A</v>
          </cell>
          <cell r="C166" t="e">
            <v>#N/A</v>
          </cell>
          <cell r="D166" t="e">
            <v>#N/A</v>
          </cell>
          <cell r="E166" t="e">
            <v>#N/A</v>
          </cell>
          <cell r="F166" t="e">
            <v>#N/A</v>
          </cell>
          <cell r="G166" t="e">
            <v>#N/A</v>
          </cell>
          <cell r="H166">
            <v>0</v>
          </cell>
        </row>
        <row r="167">
          <cell r="A167" t="str">
            <v>CPS-164-N-2017</v>
          </cell>
          <cell r="B167" t="e">
            <v>#N/A</v>
          </cell>
          <cell r="C167" t="e">
            <v>#N/A</v>
          </cell>
          <cell r="D167" t="e">
            <v>#N/A</v>
          </cell>
          <cell r="E167" t="e">
            <v>#N/A</v>
          </cell>
          <cell r="F167" t="e">
            <v>#N/A</v>
          </cell>
          <cell r="G167" t="e">
            <v>#N/A</v>
          </cell>
          <cell r="H167">
            <v>33293140</v>
          </cell>
        </row>
        <row r="168">
          <cell r="A168" t="str">
            <v>CPS-165-N-2017</v>
          </cell>
          <cell r="B168" t="e">
            <v>#N/A</v>
          </cell>
          <cell r="C168" t="e">
            <v>#N/A</v>
          </cell>
          <cell r="D168" t="e">
            <v>#N/A</v>
          </cell>
          <cell r="E168" t="e">
            <v>#N/A</v>
          </cell>
          <cell r="F168" t="e">
            <v>#N/A</v>
          </cell>
          <cell r="G168" t="e">
            <v>#N/A</v>
          </cell>
          <cell r="H168">
            <v>4908240</v>
          </cell>
        </row>
        <row r="169">
          <cell r="A169" t="str">
            <v>CPS-166-N-2017</v>
          </cell>
          <cell r="B169" t="e">
            <v>#N/A</v>
          </cell>
          <cell r="C169" t="e">
            <v>#N/A</v>
          </cell>
          <cell r="D169" t="e">
            <v>#N/A</v>
          </cell>
          <cell r="E169" t="e">
            <v>#N/A</v>
          </cell>
          <cell r="F169" t="e">
            <v>#N/A</v>
          </cell>
          <cell r="G169" t="e">
            <v>#N/A</v>
          </cell>
          <cell r="H169">
            <v>25749220</v>
          </cell>
        </row>
        <row r="170">
          <cell r="A170" t="str">
            <v>CPS-167-N-2017</v>
          </cell>
          <cell r="B170" t="e">
            <v>#N/A</v>
          </cell>
          <cell r="C170" t="e">
            <v>#N/A</v>
          </cell>
          <cell r="D170" t="e">
            <v>#N/A</v>
          </cell>
          <cell r="E170" t="e">
            <v>#N/A</v>
          </cell>
          <cell r="F170" t="e">
            <v>#N/A</v>
          </cell>
          <cell r="G170" t="e">
            <v>#N/A</v>
          </cell>
          <cell r="H170">
            <v>14190240</v>
          </cell>
        </row>
        <row r="171">
          <cell r="A171" t="str">
            <v>CPS-168-N-2017</v>
          </cell>
          <cell r="B171" t="e">
            <v>#N/A</v>
          </cell>
          <cell r="C171" t="e">
            <v>#N/A</v>
          </cell>
          <cell r="D171" t="e">
            <v>#N/A</v>
          </cell>
          <cell r="E171" t="e">
            <v>#N/A</v>
          </cell>
          <cell r="F171" t="e">
            <v>#N/A</v>
          </cell>
          <cell r="G171" t="e">
            <v>#N/A</v>
          </cell>
          <cell r="H171">
            <v>14626800</v>
          </cell>
        </row>
        <row r="172">
          <cell r="A172" t="str">
            <v>CPS-169-N-2017</v>
          </cell>
          <cell r="B172" t="e">
            <v>#N/A</v>
          </cell>
          <cell r="C172" t="e">
            <v>#N/A</v>
          </cell>
          <cell r="D172" t="e">
            <v>#N/A</v>
          </cell>
          <cell r="E172" t="e">
            <v>#N/A</v>
          </cell>
          <cell r="F172" t="e">
            <v>#N/A</v>
          </cell>
          <cell r="G172" t="e">
            <v>#N/A</v>
          </cell>
          <cell r="H172">
            <v>20676000</v>
          </cell>
        </row>
        <row r="173">
          <cell r="A173" t="str">
            <v>CPS-170-N-2017</v>
          </cell>
          <cell r="B173" t="str">
            <v>2 NACIONAL</v>
          </cell>
          <cell r="C173">
            <v>170</v>
          </cell>
          <cell r="D173" t="str">
            <v>RICARDO ALFONSO REINA QUIROGA</v>
          </cell>
          <cell r="E173" t="str">
            <v>7. NUEVAS ÁREAS</v>
          </cell>
          <cell r="F173" t="str">
            <v>2017420501000171E</v>
          </cell>
          <cell r="G173">
            <v>0</v>
          </cell>
          <cell r="H173">
            <v>36274260</v>
          </cell>
        </row>
        <row r="174">
          <cell r="A174" t="str">
            <v>CPS-171-N-2017</v>
          </cell>
          <cell r="B174" t="str">
            <v>2 NACIONAL</v>
          </cell>
          <cell r="C174">
            <v>171</v>
          </cell>
          <cell r="D174" t="str">
            <v>ABEL OSWALDO MORENO ACEVEDO</v>
          </cell>
          <cell r="E174" t="str">
            <v>8. SISTEMAS DE INFORMACIÓN</v>
          </cell>
          <cell r="F174" t="str">
            <v>2017420501000172E</v>
          </cell>
          <cell r="G174">
            <v>0</v>
          </cell>
          <cell r="H174">
            <v>21714780</v>
          </cell>
        </row>
        <row r="175">
          <cell r="A175" t="str">
            <v>CPS-172-N-2017</v>
          </cell>
          <cell r="B175" t="str">
            <v>2 NACIONAL</v>
          </cell>
          <cell r="C175">
            <v>172</v>
          </cell>
          <cell r="D175" t="str">
            <v>MARLEY ROJAS GUTIEREZ</v>
          </cell>
          <cell r="E175" t="str">
            <v>6. AUTORIDAD AMBIENTAL</v>
          </cell>
          <cell r="F175" t="str">
            <v>2017420501000173E</v>
          </cell>
          <cell r="G175">
            <v>0</v>
          </cell>
          <cell r="H175">
            <v>33661020</v>
          </cell>
        </row>
        <row r="176">
          <cell r="A176" t="str">
            <v>CPS-173-N-2017</v>
          </cell>
          <cell r="B176" t="str">
            <v>2 NACIONAL</v>
          </cell>
          <cell r="C176">
            <v>173</v>
          </cell>
          <cell r="D176" t="str">
            <v>ERIKA PATRICIA ROJAS GONZALEZ</v>
          </cell>
          <cell r="E176" t="str">
            <v>1. SANEAMIENTO</v>
          </cell>
          <cell r="F176" t="str">
            <v>2017420501000174E</v>
          </cell>
          <cell r="G176">
            <v>0</v>
          </cell>
          <cell r="H176">
            <v>1227060</v>
          </cell>
        </row>
        <row r="177">
          <cell r="A177" t="str">
            <v>CPS-174-N-2017</v>
          </cell>
          <cell r="B177" t="str">
            <v>2 NACIONAL</v>
          </cell>
          <cell r="C177">
            <v>174</v>
          </cell>
          <cell r="D177" t="str">
            <v>ANULADO</v>
          </cell>
          <cell r="E177" t="str">
            <v>ANULADO</v>
          </cell>
          <cell r="F177" t="str">
            <v>n-a</v>
          </cell>
          <cell r="G177">
            <v>0</v>
          </cell>
          <cell r="H177">
            <v>0</v>
          </cell>
        </row>
        <row r="178">
          <cell r="A178" t="str">
            <v>CPS-175-N-2017</v>
          </cell>
          <cell r="B178" t="str">
            <v>2 NACIONAL</v>
          </cell>
          <cell r="C178">
            <v>175</v>
          </cell>
          <cell r="D178" t="str">
            <v>DORIS LUCIA LANDAZURI CENTENO</v>
          </cell>
          <cell r="E178" t="str">
            <v>5. FORTALECIMIENTO</v>
          </cell>
          <cell r="F178" t="str">
            <v>2017420501000175E</v>
          </cell>
          <cell r="G178">
            <v>0</v>
          </cell>
          <cell r="H178">
            <v>18542240</v>
          </cell>
        </row>
        <row r="179">
          <cell r="A179" t="str">
            <v>CPS-176-N-2017</v>
          </cell>
          <cell r="B179" t="str">
            <v>2 NACIONAL</v>
          </cell>
          <cell r="C179">
            <v>176</v>
          </cell>
          <cell r="D179" t="str">
            <v>MARLENY CHACON CAMACHO</v>
          </cell>
          <cell r="E179" t="str">
            <v>5. FORTALECIMIENTO</v>
          </cell>
          <cell r="F179" t="str">
            <v>2017420501000182E</v>
          </cell>
          <cell r="G179">
            <v>0</v>
          </cell>
          <cell r="H179">
            <v>20041980</v>
          </cell>
        </row>
        <row r="180">
          <cell r="A180" t="str">
            <v>CPS-177-N-2017</v>
          </cell>
          <cell r="B180" t="str">
            <v>2 NACIONAL</v>
          </cell>
          <cell r="C180">
            <v>177</v>
          </cell>
          <cell r="D180" t="str">
            <v>ADRIANA MARIA CAMPO SANCHEZ</v>
          </cell>
          <cell r="E180" t="str">
            <v>5. FORTALECIMIENTO</v>
          </cell>
          <cell r="F180" t="str">
            <v>2017420501000191E</v>
          </cell>
          <cell r="G180">
            <v>0</v>
          </cell>
          <cell r="H180">
            <v>20041980</v>
          </cell>
        </row>
        <row r="181">
          <cell r="A181" t="str">
            <v>CPS-178-N-2017</v>
          </cell>
          <cell r="B181" t="str">
            <v>2 NACIONAL</v>
          </cell>
          <cell r="C181">
            <v>178</v>
          </cell>
          <cell r="D181" t="str">
            <v>CLAUDIA JULIANA HERNANDEZ CASTELLANOS</v>
          </cell>
          <cell r="E181" t="str">
            <v>4. SERVICIOS ECOSISTÉMICOS</v>
          </cell>
          <cell r="F181" t="str">
            <v>2017420501000178E</v>
          </cell>
          <cell r="G181">
            <v>0</v>
          </cell>
          <cell r="H181">
            <v>26892980</v>
          </cell>
        </row>
        <row r="182">
          <cell r="A182" t="str">
            <v>CPS-179-N-2017</v>
          </cell>
          <cell r="B182" t="str">
            <v>2 NACIONAL</v>
          </cell>
          <cell r="C182">
            <v>179</v>
          </cell>
          <cell r="D182" t="str">
            <v>LUZ JANETH VILLALBA SUAREZ</v>
          </cell>
          <cell r="E182" t="str">
            <v>5. FORTALECIMIENTO</v>
          </cell>
          <cell r="F182" t="str">
            <v>2017420501000179E</v>
          </cell>
          <cell r="G182">
            <v>0</v>
          </cell>
          <cell r="H182">
            <v>17978180</v>
          </cell>
        </row>
        <row r="183">
          <cell r="A183" t="str">
            <v>CPS-180-N-2017</v>
          </cell>
          <cell r="B183" t="str">
            <v>2 NACIONAL</v>
          </cell>
          <cell r="C183">
            <v>180</v>
          </cell>
          <cell r="D183" t="str">
            <v>ANDREA MARCELA PANTOJA GARZON</v>
          </cell>
          <cell r="E183" t="str">
            <v>5. FORTALECIMIENTO</v>
          </cell>
          <cell r="F183" t="str">
            <v>2017420501000180E</v>
          </cell>
          <cell r="G183">
            <v>0</v>
          </cell>
          <cell r="H183">
            <v>31677800</v>
          </cell>
        </row>
        <row r="184">
          <cell r="A184" t="str">
            <v>CPS-181-N-2017</v>
          </cell>
          <cell r="B184" t="str">
            <v>2 NACIONAL</v>
          </cell>
          <cell r="C184">
            <v>181</v>
          </cell>
          <cell r="D184" t="str">
            <v xml:space="preserve">NUBIA STELLA MOSQUERA QUILINDO </v>
          </cell>
          <cell r="E184" t="str">
            <v>5. FORTALECIMIENTO</v>
          </cell>
          <cell r="F184" t="str">
            <v>2017420501000177E</v>
          </cell>
          <cell r="G184">
            <v>0</v>
          </cell>
          <cell r="H184">
            <v>9832460</v>
          </cell>
        </row>
        <row r="185">
          <cell r="A185" t="str">
            <v>CPS-182-N-2017</v>
          </cell>
          <cell r="B185" t="str">
            <v>2 NACIONAL</v>
          </cell>
          <cell r="C185">
            <v>182</v>
          </cell>
          <cell r="D185" t="str">
            <v>JULIANA  FERNANDA RAMIREZ ZAMBRANO</v>
          </cell>
          <cell r="E185" t="str">
            <v>5. FORTALECIMIENTO</v>
          </cell>
          <cell r="F185" t="str">
            <v>2017420501000181E</v>
          </cell>
          <cell r="G185">
            <v>0</v>
          </cell>
          <cell r="H185">
            <v>16497140</v>
          </cell>
        </row>
        <row r="186">
          <cell r="A186" t="str">
            <v>CPS-183-N-2017</v>
          </cell>
          <cell r="B186" t="str">
            <v>2 NACIONAL</v>
          </cell>
          <cell r="C186">
            <v>183</v>
          </cell>
          <cell r="D186" t="str">
            <v>SANDRA LILIANA CHAVES CLAVIJO</v>
          </cell>
          <cell r="E186" t="str">
            <v>5. FORTALECIMIENTO</v>
          </cell>
          <cell r="F186" t="str">
            <v>2017420501000183E</v>
          </cell>
          <cell r="G186" t="str">
            <v>SUSP DEL 01 DE JUNIO A 31 DE AGOSTO</v>
          </cell>
          <cell r="H186">
            <v>10165320</v>
          </cell>
        </row>
        <row r="187">
          <cell r="A187" t="str">
            <v>CPS-184-N-2017</v>
          </cell>
          <cell r="B187" t="str">
            <v>2 NACIONAL</v>
          </cell>
          <cell r="C187">
            <v>184</v>
          </cell>
          <cell r="D187" t="str">
            <v>JEIMY CAROLINA LEON COLON</v>
          </cell>
          <cell r="E187" t="str">
            <v>5. FORTALECIMIENTO</v>
          </cell>
          <cell r="F187" t="str">
            <v>2017420501000184E</v>
          </cell>
          <cell r="G187" t="str">
            <v>SUSP DEL 01 DE JUNIO A 31 DE AGOSTO</v>
          </cell>
          <cell r="H187">
            <v>10165320</v>
          </cell>
        </row>
        <row r="188">
          <cell r="A188" t="str">
            <v>CPS-185-N-2017</v>
          </cell>
          <cell r="B188" t="str">
            <v>2 NACIONAL</v>
          </cell>
          <cell r="C188">
            <v>185</v>
          </cell>
          <cell r="D188" t="str">
            <v>YOLANDA RIVERA HERNANDEZ</v>
          </cell>
          <cell r="E188" t="str">
            <v>5. FORTALECIMIENTO</v>
          </cell>
          <cell r="F188" t="str">
            <v>2017420501000185E</v>
          </cell>
          <cell r="G188">
            <v>0</v>
          </cell>
          <cell r="H188">
            <v>6849810</v>
          </cell>
        </row>
        <row r="189">
          <cell r="A189" t="str">
            <v>CPS-186-N-2017</v>
          </cell>
          <cell r="B189" t="str">
            <v>2 NACIONAL</v>
          </cell>
          <cell r="C189">
            <v>186</v>
          </cell>
          <cell r="D189" t="str">
            <v>DIKEN DUVAN MORA MORA</v>
          </cell>
          <cell r="E189" t="str">
            <v>5. FORTALECIMIENTO</v>
          </cell>
          <cell r="F189" t="str">
            <v>2017420501000186E</v>
          </cell>
          <cell r="G189" t="str">
            <v>SUSP DEL 01 DE JUNIO A 31 DE AGOSTO</v>
          </cell>
          <cell r="H189">
            <v>10165320</v>
          </cell>
        </row>
        <row r="190">
          <cell r="A190" t="str">
            <v>CPS-187-N-2017</v>
          </cell>
          <cell r="B190" t="str">
            <v>2 NACIONAL</v>
          </cell>
          <cell r="C190">
            <v>187</v>
          </cell>
          <cell r="D190" t="str">
            <v>LUIS ALEJANDRO PEREZ GONZALEZ</v>
          </cell>
          <cell r="E190" t="str">
            <v>5. FORTALECIMIENTO</v>
          </cell>
          <cell r="F190" t="str">
            <v>2017420501000187E</v>
          </cell>
          <cell r="G190" t="str">
            <v>SUSP DEL 01 DE JUNIO A 31 DE AGOSTO</v>
          </cell>
          <cell r="H190">
            <v>10165320</v>
          </cell>
        </row>
        <row r="191">
          <cell r="A191" t="str">
            <v>CPS-188-N-2017</v>
          </cell>
          <cell r="B191" t="str">
            <v>2 NACIONAL</v>
          </cell>
          <cell r="C191">
            <v>188</v>
          </cell>
          <cell r="D191" t="str">
            <v>MARIA ISABEL MEDINA GARCIA</v>
          </cell>
          <cell r="E191" t="str">
            <v>5. FORTALECIMIENTO</v>
          </cell>
          <cell r="F191" t="str">
            <v>2017420501000188E</v>
          </cell>
          <cell r="G191" t="str">
            <v>SUSP DEL 01 DE JUNIO A 31 DE AGOSTO</v>
          </cell>
          <cell r="H191">
            <v>10165320</v>
          </cell>
        </row>
        <row r="192">
          <cell r="A192" t="str">
            <v>CPS-189-N-2017</v>
          </cell>
          <cell r="B192" t="str">
            <v>2 NACIONAL</v>
          </cell>
          <cell r="C192">
            <v>189</v>
          </cell>
          <cell r="D192" t="str">
            <v>ANA CARMENZA ACEVEDO ALVAREZ</v>
          </cell>
          <cell r="E192" t="str">
            <v>5. FORTALECIMIENTO</v>
          </cell>
          <cell r="F192" t="str">
            <v>2017420501000189E</v>
          </cell>
          <cell r="G192" t="str">
            <v>SUSP DEL 01 DE JUNIO A 31 DE AGOSTO</v>
          </cell>
          <cell r="H192">
            <v>10165320</v>
          </cell>
        </row>
        <row r="193">
          <cell r="A193" t="str">
            <v>CPS-190-N-2017</v>
          </cell>
          <cell r="B193" t="str">
            <v>2 NACIONAL</v>
          </cell>
          <cell r="C193">
            <v>190</v>
          </cell>
          <cell r="D193" t="str">
            <v>RAFAEL ANGEL GONZALEZ ARANGO</v>
          </cell>
          <cell r="E193" t="str">
            <v>5. FORTALECIMIENTO</v>
          </cell>
          <cell r="F193" t="str">
            <v>2017420501000190E</v>
          </cell>
          <cell r="G193">
            <v>0</v>
          </cell>
          <cell r="H193">
            <v>9913720</v>
          </cell>
        </row>
        <row r="194">
          <cell r="A194" t="str">
            <v>CPS-191-N-2017</v>
          </cell>
          <cell r="B194" t="str">
            <v>2 NACIONAL</v>
          </cell>
          <cell r="C194">
            <v>191</v>
          </cell>
          <cell r="D194" t="str">
            <v>MARIA DEL CARMEN MONCADA ROSERO</v>
          </cell>
          <cell r="E194" t="str">
            <v>5. FORTALECIMIENTO</v>
          </cell>
          <cell r="F194" t="str">
            <v>2017420501000176E</v>
          </cell>
          <cell r="G194">
            <v>0</v>
          </cell>
          <cell r="H194">
            <v>3208320</v>
          </cell>
        </row>
        <row r="195">
          <cell r="A195" t="str">
            <v>CPS-192-N-2017</v>
          </cell>
          <cell r="B195" t="str">
            <v>2 NACIONAL</v>
          </cell>
          <cell r="C195">
            <v>192</v>
          </cell>
          <cell r="D195" t="str">
            <v>YULI ANDREA BECERRA CASTIBLANCO</v>
          </cell>
          <cell r="E195" t="str">
            <v>5. FORTALECIMIENTO</v>
          </cell>
          <cell r="F195" t="str">
            <v>2017420501000192E</v>
          </cell>
          <cell r="G195">
            <v>0</v>
          </cell>
          <cell r="H195">
            <v>14713840</v>
          </cell>
        </row>
        <row r="196">
          <cell r="A196" t="str">
            <v>CPS-193-N-2017</v>
          </cell>
          <cell r="B196" t="str">
            <v>2 NACIONAL</v>
          </cell>
          <cell r="C196">
            <v>193</v>
          </cell>
          <cell r="D196" t="str">
            <v>DORIS JOHANNA GUZMAN PARRA</v>
          </cell>
          <cell r="E196" t="str">
            <v>5. FORTALECIMIENTO</v>
          </cell>
          <cell r="F196" t="str">
            <v>2017420501000193E</v>
          </cell>
          <cell r="G196">
            <v>0</v>
          </cell>
          <cell r="H196">
            <v>20616240</v>
          </cell>
        </row>
        <row r="197">
          <cell r="A197" t="str">
            <v>CPS-194-N-2017</v>
          </cell>
          <cell r="B197" t="str">
            <v>2 NACIONAL</v>
          </cell>
          <cell r="C197">
            <v>194</v>
          </cell>
          <cell r="D197" t="str">
            <v>MANUEL DE JESUS MEDINA CHAMORRO</v>
          </cell>
          <cell r="E197" t="str">
            <v>5. FORTALECIMIENTO</v>
          </cell>
          <cell r="F197" t="str">
            <v>2017420501000194E</v>
          </cell>
          <cell r="G197">
            <v>0</v>
          </cell>
          <cell r="H197">
            <v>650080</v>
          </cell>
        </row>
        <row r="198">
          <cell r="A198" t="str">
            <v>CPS-195-N-2017</v>
          </cell>
          <cell r="B198" t="str">
            <v>2 NACIONAL</v>
          </cell>
          <cell r="C198">
            <v>195</v>
          </cell>
          <cell r="D198" t="str">
            <v>EMERSON CRUZ ALDANA</v>
          </cell>
          <cell r="E198" t="str">
            <v>8. SISTEMAS DE INFORMACIÓN</v>
          </cell>
          <cell r="F198" t="str">
            <v>2017420501000195E</v>
          </cell>
          <cell r="G198">
            <v>0</v>
          </cell>
          <cell r="H198">
            <v>12641200</v>
          </cell>
        </row>
        <row r="199">
          <cell r="A199" t="str">
            <v>CPS-196-N-2017</v>
          </cell>
          <cell r="B199" t="str">
            <v>2 NACIONAL</v>
          </cell>
          <cell r="C199">
            <v>196</v>
          </cell>
          <cell r="D199" t="str">
            <v>ANDRES MAURICIO VILLEGAS NAVARRO</v>
          </cell>
          <cell r="E199" t="str">
            <v>5. FORTALECIMIENTO</v>
          </cell>
          <cell r="F199" t="str">
            <v>2017420501000196E</v>
          </cell>
          <cell r="G199">
            <v>0</v>
          </cell>
          <cell r="H199">
            <v>19463980</v>
          </cell>
        </row>
        <row r="200">
          <cell r="A200" t="str">
            <v>CPS-197-N-2017</v>
          </cell>
          <cell r="B200" t="str">
            <v>2 NACIONAL</v>
          </cell>
          <cell r="C200">
            <v>197</v>
          </cell>
          <cell r="D200" t="str">
            <v>JENNY ADRIANA RODRIGUEZ FRANCO</v>
          </cell>
          <cell r="E200" t="str">
            <v>5. FORTALECIMIENTO</v>
          </cell>
          <cell r="F200" t="str">
            <v>2017420501000197E</v>
          </cell>
          <cell r="G200">
            <v>0</v>
          </cell>
          <cell r="H200">
            <v>28097940</v>
          </cell>
        </row>
        <row r="201">
          <cell r="A201" t="str">
            <v>CPS-198-N-2017</v>
          </cell>
          <cell r="B201" t="str">
            <v>2 NACIONAL</v>
          </cell>
          <cell r="C201">
            <v>198</v>
          </cell>
          <cell r="D201" t="str">
            <v>FELIPE GUERRA BAQUERO</v>
          </cell>
          <cell r="E201" t="str">
            <v>9. VALORACIÓN SOCIAL</v>
          </cell>
          <cell r="F201" t="str">
            <v>2017420501000198E</v>
          </cell>
          <cell r="G201">
            <v>0</v>
          </cell>
          <cell r="H201">
            <v>25555760</v>
          </cell>
        </row>
        <row r="202">
          <cell r="A202" t="str">
            <v>CPS-199-N-2017</v>
          </cell>
          <cell r="B202" t="str">
            <v>2 NACIONAL</v>
          </cell>
          <cell r="C202">
            <v>199</v>
          </cell>
          <cell r="D202" t="str">
            <v>CHRISTIAN BYFIEL PARRA</v>
          </cell>
          <cell r="E202" t="str">
            <v>4. SERVICIOS ECOSISTÉMICOS</v>
          </cell>
          <cell r="F202" t="str">
            <v>2017420501000199E</v>
          </cell>
          <cell r="G202">
            <v>0</v>
          </cell>
          <cell r="H202">
            <v>22287000</v>
          </cell>
        </row>
        <row r="203">
          <cell r="A203" t="str">
            <v>CPS-200-N-2017</v>
          </cell>
          <cell r="B203" t="str">
            <v>2 NACIONAL</v>
          </cell>
          <cell r="C203">
            <v>200</v>
          </cell>
          <cell r="D203" t="str">
            <v xml:space="preserve">MIGUEL ANGEL MONRROY </v>
          </cell>
          <cell r="E203" t="str">
            <v>5. FORTALECIMIENTO</v>
          </cell>
          <cell r="F203" t="str">
            <v>2017420501000200E</v>
          </cell>
          <cell r="G203">
            <v>0</v>
          </cell>
          <cell r="H203">
            <v>14626800</v>
          </cell>
        </row>
        <row r="204">
          <cell r="A204" t="str">
            <v>CPS-201-N-2017</v>
          </cell>
          <cell r="B204" t="str">
            <v>2 NACIONAL</v>
          </cell>
          <cell r="C204">
            <v>201</v>
          </cell>
          <cell r="D204" t="str">
            <v>DANIELA HERNANDEZ LOPEZ</v>
          </cell>
          <cell r="E204" t="str">
            <v>5. FORTALECIMIENTO</v>
          </cell>
          <cell r="F204" t="str">
            <v>2017420501000201E</v>
          </cell>
          <cell r="G204">
            <v>0</v>
          </cell>
          <cell r="H204">
            <v>14626800</v>
          </cell>
        </row>
        <row r="205">
          <cell r="A205" t="str">
            <v>CPS-202-N-2017</v>
          </cell>
          <cell r="B205" t="str">
            <v>2 NACIONAL</v>
          </cell>
          <cell r="C205">
            <v>202</v>
          </cell>
          <cell r="D205" t="str">
            <v>ADRIANA PEREZ COLORADO</v>
          </cell>
          <cell r="E205" t="str">
            <v>5. FORTALECIMIENTO</v>
          </cell>
          <cell r="F205" t="str">
            <v>2017420501000202E</v>
          </cell>
          <cell r="G205">
            <v>0</v>
          </cell>
          <cell r="H205">
            <v>24541200</v>
          </cell>
        </row>
        <row r="206">
          <cell r="A206" t="str">
            <v>CPS-203-N-2017</v>
          </cell>
          <cell r="B206" t="str">
            <v>2 NACIONAL</v>
          </cell>
          <cell r="C206">
            <v>203</v>
          </cell>
          <cell r="D206" t="str">
            <v>NANCY KARINA VILES LOPEZ</v>
          </cell>
          <cell r="E206" t="str">
            <v>10. CONOCIMIENTO VOC</v>
          </cell>
          <cell r="F206" t="str">
            <v>2017420501000203E</v>
          </cell>
          <cell r="G206">
            <v>0</v>
          </cell>
          <cell r="H206">
            <v>27190140</v>
          </cell>
        </row>
        <row r="207">
          <cell r="A207" t="str">
            <v>CPS-204-N-2017</v>
          </cell>
          <cell r="B207" t="str">
            <v>2 NACIONAL</v>
          </cell>
          <cell r="C207">
            <v>204</v>
          </cell>
          <cell r="D207" t="str">
            <v>OSCAR ALEJANDRO BARRERA GRANADOS</v>
          </cell>
          <cell r="E207" t="str">
            <v>5. FORTALECIMIENTO</v>
          </cell>
          <cell r="F207" t="str">
            <v>2017420501000204E</v>
          </cell>
          <cell r="G207">
            <v>0</v>
          </cell>
          <cell r="H207">
            <v>32920260</v>
          </cell>
        </row>
        <row r="208">
          <cell r="A208" t="str">
            <v>CPS-205-N-2017</v>
          </cell>
          <cell r="B208" t="str">
            <v>2 NACIONAL</v>
          </cell>
          <cell r="C208">
            <v>205</v>
          </cell>
          <cell r="D208" t="str">
            <v>CEI CONSULTORES EMPRESARIALES Y DE IMPUESTOS SAS</v>
          </cell>
          <cell r="E208" t="str">
            <v>5. FORTALECIMIENTO</v>
          </cell>
          <cell r="F208" t="str">
            <v>2017420501000205E</v>
          </cell>
          <cell r="G208">
            <v>0</v>
          </cell>
          <cell r="H208">
            <v>43316000</v>
          </cell>
        </row>
        <row r="209">
          <cell r="A209" t="str">
            <v>CPS-206-N-2017</v>
          </cell>
          <cell r="B209" t="str">
            <v>2 NACIONAL</v>
          </cell>
          <cell r="C209">
            <v>206</v>
          </cell>
          <cell r="D209" t="str">
            <v>JEIMY NEREIDA CUADRADO GONZALEZ</v>
          </cell>
          <cell r="E209" t="str">
            <v>2. ESTRATEGIAS ESPECIALES DE MANEJO</v>
          </cell>
          <cell r="F209" t="str">
            <v>2017420501000206E</v>
          </cell>
          <cell r="G209">
            <v>0</v>
          </cell>
          <cell r="H209">
            <v>10412000</v>
          </cell>
        </row>
        <row r="210">
          <cell r="A210" t="str">
            <v>CPS-207-N-2017</v>
          </cell>
          <cell r="B210" t="str">
            <v>2 NACIONAL</v>
          </cell>
          <cell r="C210">
            <v>207</v>
          </cell>
          <cell r="D210" t="str">
            <v xml:space="preserve">PAOLA VALDES ACHURRY </v>
          </cell>
          <cell r="E210" t="str">
            <v>5. FORTALECIMIENTO</v>
          </cell>
          <cell r="F210" t="str">
            <v>2017420501000207E</v>
          </cell>
          <cell r="G210">
            <v>0</v>
          </cell>
          <cell r="H210">
            <v>12117600</v>
          </cell>
        </row>
        <row r="211">
          <cell r="A211" t="str">
            <v>AMP-001-N-2017</v>
          </cell>
          <cell r="B211" t="e">
            <v>#N/A</v>
          </cell>
          <cell r="C211" t="e">
            <v>#N/A</v>
          </cell>
          <cell r="D211" t="e">
            <v>#N/A</v>
          </cell>
          <cell r="E211" t="e">
            <v>#N/A</v>
          </cell>
          <cell r="F211" t="e">
            <v>#N/A</v>
          </cell>
          <cell r="G211" t="e">
            <v>#N/A</v>
          </cell>
          <cell r="H211">
            <v>0</v>
          </cell>
        </row>
        <row r="212">
          <cell r="A212" t="str">
            <v>AMP-002-N-2017</v>
          </cell>
          <cell r="B212" t="e">
            <v>#N/A</v>
          </cell>
          <cell r="C212" t="e">
            <v>#N/A</v>
          </cell>
          <cell r="D212" t="e">
            <v>#N/A</v>
          </cell>
          <cell r="E212" t="e">
            <v>#N/A</v>
          </cell>
          <cell r="F212" t="e">
            <v>#N/A</v>
          </cell>
          <cell r="G212" t="e">
            <v>#N/A</v>
          </cell>
          <cell r="H212">
            <v>0</v>
          </cell>
        </row>
        <row r="213">
          <cell r="A213" t="str">
            <v>AMP-003-N-2017</v>
          </cell>
          <cell r="B213" t="e">
            <v>#N/A</v>
          </cell>
          <cell r="C213" t="e">
            <v>#N/A</v>
          </cell>
          <cell r="D213" t="e">
            <v>#N/A</v>
          </cell>
          <cell r="E213" t="e">
            <v>#N/A</v>
          </cell>
          <cell r="F213" t="e">
            <v>#N/A</v>
          </cell>
          <cell r="G213" t="e">
            <v>#N/A</v>
          </cell>
          <cell r="H213">
            <v>174648213</v>
          </cell>
        </row>
        <row r="214">
          <cell r="A214" t="str">
            <v>AMP-004-N-2017</v>
          </cell>
          <cell r="B214" t="e">
            <v>#N/A</v>
          </cell>
          <cell r="C214" t="e">
            <v>#N/A</v>
          </cell>
          <cell r="D214" t="e">
            <v>#N/A</v>
          </cell>
          <cell r="E214" t="e">
            <v>#N/A</v>
          </cell>
          <cell r="F214" t="e">
            <v>#N/A</v>
          </cell>
          <cell r="G214" t="str">
            <v>2017420501100004E</v>
          </cell>
          <cell r="H214">
            <v>0</v>
          </cell>
        </row>
        <row r="215">
          <cell r="A215" t="str">
            <v>AMP-005-N-2017</v>
          </cell>
          <cell r="B215" t="e">
            <v>#N/A</v>
          </cell>
          <cell r="C215" t="e">
            <v>#N/A</v>
          </cell>
          <cell r="D215" t="e">
            <v>#N/A</v>
          </cell>
          <cell r="E215" t="e">
            <v>#N/A</v>
          </cell>
          <cell r="F215" t="e">
            <v>#N/A</v>
          </cell>
          <cell r="G215" t="str">
            <v>2017420501100003E</v>
          </cell>
          <cell r="H215">
            <v>2800518</v>
          </cell>
        </row>
        <row r="216">
          <cell r="A216" t="str">
            <v>AMP-006-N-2017</v>
          </cell>
          <cell r="B216" t="str">
            <v>2 NACIONAL</v>
          </cell>
          <cell r="C216">
            <v>16556</v>
          </cell>
          <cell r="D216" t="str">
            <v>SERVIASEO S.A.</v>
          </cell>
          <cell r="E216" t="str">
            <v>5. FORTALECIMIENTO</v>
          </cell>
          <cell r="F216" t="str">
            <v>2017420500300005E</v>
          </cell>
          <cell r="G216">
            <v>0</v>
          </cell>
          <cell r="H216">
            <v>72045431</v>
          </cell>
        </row>
        <row r="217">
          <cell r="A217" t="str">
            <v>AMP-007-N-2017</v>
          </cell>
          <cell r="B217" t="str">
            <v>2 NACIONAL</v>
          </cell>
          <cell r="C217">
            <v>16874</v>
          </cell>
          <cell r="D217" t="str">
            <v>INSTITUCIONAL STAR SERVICES LTDA</v>
          </cell>
          <cell r="E217" t="str">
            <v>5. FORTALECIMIENTO</v>
          </cell>
          <cell r="F217">
            <v>0</v>
          </cell>
          <cell r="G217">
            <v>0</v>
          </cell>
          <cell r="H217">
            <v>24496642</v>
          </cell>
        </row>
        <row r="218">
          <cell r="A218" t="str">
            <v>AMP-008-N-2017</v>
          </cell>
          <cell r="B218" t="str">
            <v>2 NACIONAL</v>
          </cell>
          <cell r="C218">
            <v>17254</v>
          </cell>
          <cell r="D218" t="str">
            <v>JORGE HERNAN JARAMILLO OCHOA</v>
          </cell>
          <cell r="E218" t="str">
            <v>9. VALORACIÓN SOCIAL</v>
          </cell>
          <cell r="F218">
            <v>0</v>
          </cell>
          <cell r="G218">
            <v>0</v>
          </cell>
          <cell r="H218">
            <v>6565924</v>
          </cell>
        </row>
        <row r="219">
          <cell r="A219" t="str">
            <v>AMP-009-N-2017</v>
          </cell>
          <cell r="B219" t="str">
            <v>2 NACIONAL</v>
          </cell>
          <cell r="C219">
            <v>17415</v>
          </cell>
          <cell r="D219" t="str">
            <v>JARGU S.A. CORREDORES DE SEGUROS</v>
          </cell>
          <cell r="E219" t="str">
            <v>N-A</v>
          </cell>
          <cell r="F219">
            <v>0</v>
          </cell>
          <cell r="G219">
            <v>0</v>
          </cell>
          <cell r="H219">
            <v>0</v>
          </cell>
        </row>
        <row r="220">
          <cell r="A220">
            <v>0</v>
          </cell>
          <cell r="B220" t="e">
            <v>#N/A</v>
          </cell>
          <cell r="C220" t="e">
            <v>#N/A</v>
          </cell>
          <cell r="D220" t="e">
            <v>#N/A</v>
          </cell>
          <cell r="E220" t="e">
            <v>#N/A</v>
          </cell>
          <cell r="F220" t="e">
            <v>#N/A</v>
          </cell>
          <cell r="G220" t="e">
            <v>#N/A</v>
          </cell>
          <cell r="H220" t="e">
            <v>#N/A</v>
          </cell>
        </row>
        <row r="221">
          <cell r="A221" t="str">
            <v>AUTO-008-N-2017</v>
          </cell>
          <cell r="B221" t="e">
            <v>#N/A</v>
          </cell>
          <cell r="C221" t="e">
            <v>#N/A</v>
          </cell>
          <cell r="D221" t="e">
            <v>#N/A</v>
          </cell>
          <cell r="E221" t="e">
            <v>#N/A</v>
          </cell>
          <cell r="F221" t="e">
            <v>#N/A</v>
          </cell>
          <cell r="G221" t="e">
            <v>#N/A</v>
          </cell>
          <cell r="H221">
            <v>27386301</v>
          </cell>
        </row>
        <row r="222">
          <cell r="A222" t="str">
            <v>AUTO-013-N-2017</v>
          </cell>
          <cell r="B222" t="e">
            <v>#N/A</v>
          </cell>
          <cell r="C222" t="e">
            <v>#N/A</v>
          </cell>
          <cell r="D222" t="e">
            <v>#N/A</v>
          </cell>
          <cell r="E222" t="e">
            <v>#N/A</v>
          </cell>
          <cell r="F222" t="e">
            <v>#N/A</v>
          </cell>
          <cell r="G222" t="e">
            <v>#N/A</v>
          </cell>
          <cell r="H222">
            <v>-2278095</v>
          </cell>
        </row>
        <row r="223">
          <cell r="A223" t="str">
            <v>CCV-001-N-2017</v>
          </cell>
          <cell r="B223" t="e">
            <v>#N/A</v>
          </cell>
          <cell r="C223" t="e">
            <v>#N/A</v>
          </cell>
          <cell r="D223" t="e">
            <v>#N/A</v>
          </cell>
          <cell r="E223" t="e">
            <v>#N/A</v>
          </cell>
          <cell r="F223" t="e">
            <v>#N/A</v>
          </cell>
          <cell r="G223" t="e">
            <v>#N/A</v>
          </cell>
          <cell r="H223">
            <v>0</v>
          </cell>
        </row>
        <row r="224">
          <cell r="A224" t="str">
            <v>CCV-002-N-2017</v>
          </cell>
          <cell r="B224" t="str">
            <v>2 NACIONAL</v>
          </cell>
          <cell r="C224">
            <v>2</v>
          </cell>
          <cell r="D224" t="str">
            <v xml:space="preserve"> SES SERVICIOS EMPRESARIALES ESPECIALIZADOS LTDA</v>
          </cell>
          <cell r="E224" t="str">
            <v>2. ESTRATEGIAS ESPECIALES DE MANEJO</v>
          </cell>
          <cell r="F224" t="str">
            <v>2017420520300011E</v>
          </cell>
          <cell r="G224">
            <v>0</v>
          </cell>
          <cell r="H224">
            <v>0</v>
          </cell>
        </row>
        <row r="225">
          <cell r="A225" t="str">
            <v>CCV-003-N-2018</v>
          </cell>
          <cell r="B225" t="e">
            <v>#N/A</v>
          </cell>
          <cell r="C225" t="e">
            <v>#N/A</v>
          </cell>
          <cell r="D225" t="e">
            <v>#N/A</v>
          </cell>
          <cell r="E225" t="e">
            <v>#N/A</v>
          </cell>
          <cell r="F225" t="e">
            <v>#N/A</v>
          </cell>
          <cell r="G225" t="e">
            <v>#N/A</v>
          </cell>
          <cell r="H225">
            <v>0</v>
          </cell>
        </row>
        <row r="226">
          <cell r="A226" t="str">
            <v>CLC-001-N-2017</v>
          </cell>
          <cell r="B226" t="e">
            <v>#N/A</v>
          </cell>
          <cell r="C226" t="e">
            <v>#N/A</v>
          </cell>
          <cell r="D226" t="e">
            <v>#N/A</v>
          </cell>
          <cell r="E226" t="e">
            <v>#N/A</v>
          </cell>
          <cell r="F226" t="e">
            <v>#N/A</v>
          </cell>
          <cell r="G226" t="e">
            <v>#N/A</v>
          </cell>
          <cell r="H226">
            <v>0</v>
          </cell>
        </row>
        <row r="227">
          <cell r="A227" t="str">
            <v>CMT-001-N-2017</v>
          </cell>
          <cell r="B227" t="e">
            <v>#N/A</v>
          </cell>
          <cell r="C227" t="e">
            <v>#N/A</v>
          </cell>
          <cell r="D227" t="e">
            <v>#N/A</v>
          </cell>
          <cell r="E227" t="e">
            <v>#N/A</v>
          </cell>
          <cell r="F227" t="e">
            <v>#N/A</v>
          </cell>
          <cell r="G227" t="e">
            <v>#N/A</v>
          </cell>
          <cell r="H227">
            <v>35336066</v>
          </cell>
        </row>
        <row r="228">
          <cell r="A228" t="str">
            <v>CMT-002-N-2017</v>
          </cell>
          <cell r="B228" t="str">
            <v>2 NACIONAL</v>
          </cell>
          <cell r="C228">
            <v>2</v>
          </cell>
          <cell r="D228" t="str">
            <v>SISELCOM SAS</v>
          </cell>
          <cell r="E228" t="str">
            <v>8. SISTEMAS DE INFORMACIÓN</v>
          </cell>
          <cell r="F228" t="str">
            <v>2017420520300013E</v>
          </cell>
          <cell r="G228">
            <v>0</v>
          </cell>
          <cell r="H228">
            <v>13144000</v>
          </cell>
        </row>
        <row r="229">
          <cell r="A229" t="str">
            <v>CMT-003-N-2017</v>
          </cell>
          <cell r="B229" t="str">
            <v>2 NACIONAL</v>
          </cell>
          <cell r="C229">
            <v>3</v>
          </cell>
          <cell r="D229" t="str">
            <v>VASQUEZ CARO &amp; CIA SAS</v>
          </cell>
          <cell r="E229" t="str">
            <v>8. SISTEMAS DE INFORMACIÓN</v>
          </cell>
          <cell r="F229" t="str">
            <v>2017420520300014E</v>
          </cell>
          <cell r="G229">
            <v>0</v>
          </cell>
          <cell r="H229">
            <v>33095116</v>
          </cell>
        </row>
        <row r="230">
          <cell r="A230" t="str">
            <v>COS-001-N-2017</v>
          </cell>
          <cell r="B230" t="e">
            <v>#N/A</v>
          </cell>
          <cell r="C230" t="e">
            <v>#N/A</v>
          </cell>
          <cell r="D230" t="e">
            <v>#N/A</v>
          </cell>
          <cell r="E230" t="e">
            <v>#N/A</v>
          </cell>
          <cell r="F230" t="e">
            <v>#N/A</v>
          </cell>
          <cell r="G230" t="e">
            <v>#N/A</v>
          </cell>
          <cell r="H230">
            <v>5415000</v>
          </cell>
        </row>
        <row r="231">
          <cell r="A231" t="str">
            <v>COS-002-N-2017</v>
          </cell>
          <cell r="B231" t="e">
            <v>#N/A</v>
          </cell>
          <cell r="C231" t="e">
            <v>#N/A</v>
          </cell>
          <cell r="D231" t="e">
            <v>#N/A</v>
          </cell>
          <cell r="E231" t="e">
            <v>#N/A</v>
          </cell>
          <cell r="F231" t="e">
            <v>#N/A</v>
          </cell>
          <cell r="G231" t="e">
            <v>#N/A</v>
          </cell>
          <cell r="H231">
            <v>0</v>
          </cell>
        </row>
        <row r="232">
          <cell r="A232" t="str">
            <v>COS-003-N-2017</v>
          </cell>
          <cell r="B232" t="e">
            <v>#N/A</v>
          </cell>
          <cell r="C232" t="e">
            <v>#N/A</v>
          </cell>
          <cell r="D232" t="e">
            <v>#N/A</v>
          </cell>
          <cell r="E232" t="e">
            <v>#N/A</v>
          </cell>
          <cell r="F232" t="e">
            <v>#N/A</v>
          </cell>
          <cell r="G232" t="e">
            <v>#N/A</v>
          </cell>
          <cell r="H232">
            <v>5414500</v>
          </cell>
        </row>
        <row r="233">
          <cell r="A233" t="str">
            <v>COS-004-N-2017</v>
          </cell>
          <cell r="B233" t="str">
            <v>2 NACIONAL</v>
          </cell>
          <cell r="C233">
            <v>4</v>
          </cell>
          <cell r="D233" t="str">
            <v>FUNDACION HERPENTARIO NACIONAL DE COLOMBIA</v>
          </cell>
          <cell r="E233" t="str">
            <v>6. AUTORIDAD AMBIENTAL</v>
          </cell>
          <cell r="F233" t="str">
            <v>2017420520300007E</v>
          </cell>
          <cell r="G233">
            <v>0</v>
          </cell>
          <cell r="H233">
            <v>30000000</v>
          </cell>
        </row>
        <row r="234">
          <cell r="A234" t="str">
            <v>COS-005-N-2017</v>
          </cell>
          <cell r="B234" t="str">
            <v>2 NACIONAL</v>
          </cell>
          <cell r="C234">
            <v>5</v>
          </cell>
          <cell r="D234" t="str">
            <v>INSTITUTO COLOMBIANO DE NORMAS TECNICAS Y CERTIFICACION - ICONTEC</v>
          </cell>
          <cell r="E234" t="str">
            <v>5. FORTALECIMIENTO</v>
          </cell>
          <cell r="F234" t="str">
            <v>2017420520300009E</v>
          </cell>
          <cell r="G234">
            <v>0</v>
          </cell>
          <cell r="H234">
            <v>20446504</v>
          </cell>
        </row>
        <row r="235">
          <cell r="A235" t="str">
            <v>COS-006-N-2017</v>
          </cell>
          <cell r="B235" t="str">
            <v>2 NACIONAL</v>
          </cell>
          <cell r="C235">
            <v>6</v>
          </cell>
          <cell r="D235" t="str">
            <v>CORPORACIÓN ECOTURÍSTICA COMUNITARIA CHINGAZA - CORPOCHINGAZA</v>
          </cell>
          <cell r="E235" t="str">
            <v>5. FORTALECIMIENTO</v>
          </cell>
          <cell r="F235" t="str">
            <v>2017420501100002E</v>
          </cell>
          <cell r="G235">
            <v>0</v>
          </cell>
          <cell r="H235">
            <v>900000</v>
          </cell>
        </row>
        <row r="236">
          <cell r="A236" t="str">
            <v>COS-007-N-2017</v>
          </cell>
          <cell r="B236" t="str">
            <v>2 NACIONAL</v>
          </cell>
          <cell r="C236">
            <v>7</v>
          </cell>
          <cell r="D236" t="str">
            <v>EMPRESA COMUNITARIA "NATIVOS ACTIVOS"</v>
          </cell>
          <cell r="E236" t="str">
            <v>5. FORTALECIMIENTO</v>
          </cell>
          <cell r="F236" t="str">
            <v>2017420501100005E</v>
          </cell>
          <cell r="G236">
            <v>0</v>
          </cell>
          <cell r="H236">
            <v>22754400</v>
          </cell>
        </row>
        <row r="237">
          <cell r="A237" t="str">
            <v>COS-008-N-2017</v>
          </cell>
          <cell r="B237" t="str">
            <v>2 NACIONAL</v>
          </cell>
          <cell r="C237">
            <v>8</v>
          </cell>
          <cell r="D237" t="str">
            <v>CORPORACIÓN ECOTURÍSTICA COMUNITARIA CHINGAZA - CORPOCHINGAZA</v>
          </cell>
          <cell r="E237" t="str">
            <v>6. AUTORIDAD AMBIENTAL</v>
          </cell>
          <cell r="F237" t="str">
            <v>2017420501100006E</v>
          </cell>
          <cell r="G237">
            <v>0</v>
          </cell>
          <cell r="H237">
            <v>5052000</v>
          </cell>
        </row>
        <row r="238">
          <cell r="A238">
            <v>0</v>
          </cell>
          <cell r="B238" t="e">
            <v>#N/A</v>
          </cell>
          <cell r="C238" t="e">
            <v>#N/A</v>
          </cell>
          <cell r="D238" t="e">
            <v>#N/A</v>
          </cell>
          <cell r="E238" t="e">
            <v>#N/A</v>
          </cell>
          <cell r="F238" t="e">
            <v>#N/A</v>
          </cell>
          <cell r="G238" t="e">
            <v>#N/A</v>
          </cell>
          <cell r="H238" t="e">
            <v>#N/A</v>
          </cell>
        </row>
        <row r="239">
          <cell r="A239" t="str">
            <v>CSS-001-N-2017</v>
          </cell>
          <cell r="B239" t="str">
            <v>2 NACIONAL</v>
          </cell>
          <cell r="C239">
            <v>1</v>
          </cell>
          <cell r="D239" t="str">
            <v>STRATEGY LIMITADA</v>
          </cell>
          <cell r="E239" t="str">
            <v>9. VALORACIÓN SOCIAL</v>
          </cell>
          <cell r="F239" t="str">
            <v>2017420520300008E</v>
          </cell>
          <cell r="G239">
            <v>0</v>
          </cell>
          <cell r="H239">
            <v>33000000</v>
          </cell>
        </row>
        <row r="240">
          <cell r="A240">
            <v>0</v>
          </cell>
          <cell r="B240" t="e">
            <v>#N/A</v>
          </cell>
          <cell r="C240" t="e">
            <v>#N/A</v>
          </cell>
          <cell r="D240" t="e">
            <v>#N/A</v>
          </cell>
          <cell r="E240" t="e">
            <v>#N/A</v>
          </cell>
          <cell r="F240" t="e">
            <v>#N/A</v>
          </cell>
          <cell r="G240" t="e">
            <v>#N/A</v>
          </cell>
          <cell r="H240" t="e">
            <v>#N/A</v>
          </cell>
        </row>
        <row r="241">
          <cell r="A241">
            <v>0</v>
          </cell>
          <cell r="B241" t="e">
            <v>#N/A</v>
          </cell>
          <cell r="C241" t="e">
            <v>#N/A</v>
          </cell>
          <cell r="D241" t="e">
            <v>#N/A</v>
          </cell>
          <cell r="E241" t="e">
            <v>#N/A</v>
          </cell>
          <cell r="F241" t="e">
            <v>#N/A</v>
          </cell>
          <cell r="G241" t="e">
            <v>#N/A</v>
          </cell>
          <cell r="H241" t="e">
            <v>#N/A</v>
          </cell>
        </row>
        <row r="242">
          <cell r="A242">
            <v>0</v>
          </cell>
          <cell r="B242" t="e">
            <v>#N/A</v>
          </cell>
          <cell r="C242" t="e">
            <v>#N/A</v>
          </cell>
          <cell r="D242" t="e">
            <v>#N/A</v>
          </cell>
          <cell r="E242" t="e">
            <v>#N/A</v>
          </cell>
          <cell r="F242" t="e">
            <v>#N/A</v>
          </cell>
          <cell r="G242" t="e">
            <v>#N/A</v>
          </cell>
          <cell r="H242" t="e">
            <v>#N/A</v>
          </cell>
        </row>
        <row r="243">
          <cell r="A243">
            <v>0</v>
          </cell>
          <cell r="B243" t="e">
            <v>#N/A</v>
          </cell>
          <cell r="C243" t="e">
            <v>#N/A</v>
          </cell>
          <cell r="D243" t="e">
            <v>#N/A</v>
          </cell>
          <cell r="E243" t="e">
            <v>#N/A</v>
          </cell>
          <cell r="F243" t="e">
            <v>#N/A</v>
          </cell>
          <cell r="G243" t="e">
            <v>#N/A</v>
          </cell>
          <cell r="H243" t="e">
            <v>#N/A</v>
          </cell>
        </row>
        <row r="244">
          <cell r="A244">
            <v>0</v>
          </cell>
          <cell r="B244" t="e">
            <v>#N/A</v>
          </cell>
          <cell r="C244" t="e">
            <v>#N/A</v>
          </cell>
          <cell r="D244" t="e">
            <v>#N/A</v>
          </cell>
          <cell r="E244" t="e">
            <v>#N/A</v>
          </cell>
          <cell r="F244" t="e">
            <v>#N/A</v>
          </cell>
          <cell r="G244" t="e">
            <v>#N/A</v>
          </cell>
          <cell r="H244" t="e">
            <v>#N/A</v>
          </cell>
        </row>
        <row r="245">
          <cell r="A245">
            <v>0</v>
          </cell>
          <cell r="B245" t="e">
            <v>#N/A</v>
          </cell>
          <cell r="C245" t="e">
            <v>#N/A</v>
          </cell>
          <cell r="D245" t="e">
            <v>#N/A</v>
          </cell>
          <cell r="E245" t="e">
            <v>#N/A</v>
          </cell>
          <cell r="F245" t="e">
            <v>#N/A</v>
          </cell>
          <cell r="G245" t="e">
            <v>#N/A</v>
          </cell>
          <cell r="H245" t="e">
            <v>#N/A</v>
          </cell>
        </row>
        <row r="246">
          <cell r="A246">
            <v>0</v>
          </cell>
          <cell r="B246" t="e">
            <v>#N/A</v>
          </cell>
          <cell r="C246" t="e">
            <v>#N/A</v>
          </cell>
          <cell r="D246" t="e">
            <v>#N/A</v>
          </cell>
          <cell r="E246" t="e">
            <v>#N/A</v>
          </cell>
          <cell r="F246" t="e">
            <v>#N/A</v>
          </cell>
          <cell r="G246" t="e">
            <v>#N/A</v>
          </cell>
          <cell r="H246" t="e">
            <v>#N/A</v>
          </cell>
        </row>
        <row r="247">
          <cell r="A247">
            <v>0</v>
          </cell>
          <cell r="B247" t="e">
            <v>#N/A</v>
          </cell>
          <cell r="C247" t="e">
            <v>#N/A</v>
          </cell>
          <cell r="D247" t="e">
            <v>#N/A</v>
          </cell>
          <cell r="E247" t="e">
            <v>#N/A</v>
          </cell>
          <cell r="F247" t="e">
            <v>#N/A</v>
          </cell>
          <cell r="G247" t="e">
            <v>#N/A</v>
          </cell>
          <cell r="H247" t="e">
            <v>#N/A</v>
          </cell>
        </row>
        <row r="248">
          <cell r="A248">
            <v>0</v>
          </cell>
          <cell r="B248" t="e">
            <v>#N/A</v>
          </cell>
          <cell r="C248" t="e">
            <v>#N/A</v>
          </cell>
          <cell r="D248" t="e">
            <v>#N/A</v>
          </cell>
          <cell r="E248" t="e">
            <v>#N/A</v>
          </cell>
          <cell r="F248" t="e">
            <v>#N/A</v>
          </cell>
          <cell r="G248" t="e">
            <v>#N/A</v>
          </cell>
          <cell r="H248" t="e">
            <v>#N/A</v>
          </cell>
        </row>
        <row r="249">
          <cell r="A249">
            <v>0</v>
          </cell>
          <cell r="B249" t="e">
            <v>#N/A</v>
          </cell>
          <cell r="C249" t="e">
            <v>#N/A</v>
          </cell>
          <cell r="D249" t="e">
            <v>#N/A</v>
          </cell>
          <cell r="E249" t="e">
            <v>#N/A</v>
          </cell>
          <cell r="F249" t="e">
            <v>#N/A</v>
          </cell>
          <cell r="G249" t="e">
            <v>#N/A</v>
          </cell>
          <cell r="H249" t="e">
            <v>#N/A</v>
          </cell>
        </row>
        <row r="250">
          <cell r="A250">
            <v>0</v>
          </cell>
          <cell r="B250" t="e">
            <v>#N/A</v>
          </cell>
          <cell r="C250" t="e">
            <v>#N/A</v>
          </cell>
          <cell r="D250" t="e">
            <v>#N/A</v>
          </cell>
          <cell r="E250" t="e">
            <v>#N/A</v>
          </cell>
          <cell r="F250" t="e">
            <v>#N/A</v>
          </cell>
          <cell r="G250" t="e">
            <v>#N/A</v>
          </cell>
          <cell r="H250" t="e">
            <v>#N/A</v>
          </cell>
        </row>
        <row r="251">
          <cell r="A251">
            <v>0</v>
          </cell>
          <cell r="B251" t="e">
            <v>#N/A</v>
          </cell>
          <cell r="C251" t="e">
            <v>#N/A</v>
          </cell>
          <cell r="D251" t="e">
            <v>#N/A</v>
          </cell>
          <cell r="E251" t="e">
            <v>#N/A</v>
          </cell>
          <cell r="F251" t="e">
            <v>#N/A</v>
          </cell>
          <cell r="G251" t="e">
            <v>#N/A</v>
          </cell>
          <cell r="H251" t="e">
            <v>#N/A</v>
          </cell>
        </row>
        <row r="252">
          <cell r="A252">
            <v>0</v>
          </cell>
          <cell r="B252" t="e">
            <v>#N/A</v>
          </cell>
          <cell r="C252" t="e">
            <v>#N/A</v>
          </cell>
          <cell r="D252" t="e">
            <v>#N/A</v>
          </cell>
          <cell r="E252" t="e">
            <v>#N/A</v>
          </cell>
          <cell r="F252" t="e">
            <v>#N/A</v>
          </cell>
          <cell r="G252" t="e">
            <v>#N/A</v>
          </cell>
          <cell r="H252" t="e">
            <v>#N/A</v>
          </cell>
        </row>
        <row r="253">
          <cell r="A253">
            <v>0</v>
          </cell>
          <cell r="B253" t="e">
            <v>#N/A</v>
          </cell>
          <cell r="C253" t="e">
            <v>#N/A</v>
          </cell>
          <cell r="D253" t="e">
            <v>#N/A</v>
          </cell>
          <cell r="E253" t="e">
            <v>#N/A</v>
          </cell>
          <cell r="F253" t="e">
            <v>#N/A</v>
          </cell>
          <cell r="G253" t="e">
            <v>#N/A</v>
          </cell>
          <cell r="H253" t="e">
            <v>#N/A</v>
          </cell>
        </row>
        <row r="254">
          <cell r="A254">
            <v>0</v>
          </cell>
          <cell r="B254" t="e">
            <v>#N/A</v>
          </cell>
          <cell r="C254" t="e">
            <v>#N/A</v>
          </cell>
          <cell r="D254" t="e">
            <v>#N/A</v>
          </cell>
          <cell r="E254" t="e">
            <v>#N/A</v>
          </cell>
          <cell r="F254" t="e">
            <v>#N/A</v>
          </cell>
          <cell r="G254" t="e">
            <v>#N/A</v>
          </cell>
          <cell r="H254" t="e">
            <v>#N/A</v>
          </cell>
        </row>
        <row r="255">
          <cell r="A255">
            <v>0</v>
          </cell>
          <cell r="B255" t="e">
            <v>#N/A</v>
          </cell>
          <cell r="C255" t="e">
            <v>#N/A</v>
          </cell>
          <cell r="D255" t="e">
            <v>#N/A</v>
          </cell>
          <cell r="E255" t="e">
            <v>#N/A</v>
          </cell>
          <cell r="F255" t="e">
            <v>#N/A</v>
          </cell>
          <cell r="G255" t="e">
            <v>#N/A</v>
          </cell>
          <cell r="H255" t="e">
            <v>#N/A</v>
          </cell>
        </row>
        <row r="256">
          <cell r="A256">
            <v>0</v>
          </cell>
          <cell r="B256" t="e">
            <v>#N/A</v>
          </cell>
          <cell r="C256" t="e">
            <v>#N/A</v>
          </cell>
          <cell r="D256" t="e">
            <v>#N/A</v>
          </cell>
          <cell r="E256" t="e">
            <v>#N/A</v>
          </cell>
          <cell r="F256" t="e">
            <v>#N/A</v>
          </cell>
          <cell r="G256" t="e">
            <v>#N/A</v>
          </cell>
          <cell r="H256" t="e">
            <v>#N/A</v>
          </cell>
        </row>
        <row r="257">
          <cell r="A257">
            <v>0</v>
          </cell>
          <cell r="B257" t="e">
            <v>#N/A</v>
          </cell>
          <cell r="C257" t="e">
            <v>#N/A</v>
          </cell>
          <cell r="D257" t="e">
            <v>#N/A</v>
          </cell>
          <cell r="E257" t="e">
            <v>#N/A</v>
          </cell>
          <cell r="F257" t="e">
            <v>#N/A</v>
          </cell>
          <cell r="G257" t="e">
            <v>#N/A</v>
          </cell>
          <cell r="H257" t="e">
            <v>#N/A</v>
          </cell>
        </row>
        <row r="258">
          <cell r="A258">
            <v>0</v>
          </cell>
          <cell r="B258" t="e">
            <v>#N/A</v>
          </cell>
          <cell r="C258" t="e">
            <v>#N/A</v>
          </cell>
          <cell r="D258" t="e">
            <v>#N/A</v>
          </cell>
          <cell r="E258" t="e">
            <v>#N/A</v>
          </cell>
          <cell r="F258" t="e">
            <v>#N/A</v>
          </cell>
          <cell r="G258" t="e">
            <v>#N/A</v>
          </cell>
          <cell r="H258">
            <v>0</v>
          </cell>
        </row>
        <row r="259">
          <cell r="A259">
            <v>0</v>
          </cell>
          <cell r="B259" t="e">
            <v>#N/A</v>
          </cell>
          <cell r="C259" t="e">
            <v>#N/A</v>
          </cell>
          <cell r="D259" t="e">
            <v>#N/A</v>
          </cell>
          <cell r="E259" t="e">
            <v>#N/A</v>
          </cell>
          <cell r="F259" t="e">
            <v>#N/A</v>
          </cell>
          <cell r="G259" t="e">
            <v>#N/A</v>
          </cell>
          <cell r="H259">
            <v>0</v>
          </cell>
        </row>
        <row r="260">
          <cell r="A260">
            <v>0</v>
          </cell>
          <cell r="B260" t="e">
            <v>#N/A</v>
          </cell>
          <cell r="C260" t="e">
            <v>#N/A</v>
          </cell>
          <cell r="D260" t="e">
            <v>#N/A</v>
          </cell>
          <cell r="E260" t="e">
            <v>#N/A</v>
          </cell>
          <cell r="F260" t="e">
            <v>#N/A</v>
          </cell>
          <cell r="G260" t="e">
            <v>#N/A</v>
          </cell>
          <cell r="H260">
            <v>0</v>
          </cell>
        </row>
        <row r="261">
          <cell r="A261">
            <v>0</v>
          </cell>
          <cell r="B261" t="e">
            <v>#N/A</v>
          </cell>
          <cell r="C261" t="e">
            <v>#N/A</v>
          </cell>
          <cell r="D261" t="e">
            <v>#N/A</v>
          </cell>
          <cell r="E261" t="e">
            <v>#N/A</v>
          </cell>
          <cell r="F261" t="e">
            <v>#N/A</v>
          </cell>
          <cell r="G261" t="e">
            <v>#N/A</v>
          </cell>
          <cell r="H261">
            <v>0</v>
          </cell>
        </row>
        <row r="262">
          <cell r="A262">
            <v>0</v>
          </cell>
          <cell r="B262" t="e">
            <v>#N/A</v>
          </cell>
          <cell r="C262" t="e">
            <v>#N/A</v>
          </cell>
          <cell r="D262" t="e">
            <v>#N/A</v>
          </cell>
          <cell r="E262" t="e">
            <v>#N/A</v>
          </cell>
          <cell r="F262" t="e">
            <v>#N/A</v>
          </cell>
          <cell r="G262" t="e">
            <v>#N/A</v>
          </cell>
          <cell r="H262">
            <v>0</v>
          </cell>
        </row>
        <row r="263">
          <cell r="A263">
            <v>0</v>
          </cell>
          <cell r="B263" t="e">
            <v>#N/A</v>
          </cell>
          <cell r="C263" t="e">
            <v>#N/A</v>
          </cell>
          <cell r="D263" t="e">
            <v>#N/A</v>
          </cell>
          <cell r="E263" t="e">
            <v>#N/A</v>
          </cell>
          <cell r="F263" t="e">
            <v>#N/A</v>
          </cell>
          <cell r="G263" t="e">
            <v>#N/A</v>
          </cell>
          <cell r="H263">
            <v>0</v>
          </cell>
        </row>
        <row r="264">
          <cell r="A264">
            <v>0</v>
          </cell>
          <cell r="B264" t="e">
            <v>#N/A</v>
          </cell>
          <cell r="C264" t="e">
            <v>#N/A</v>
          </cell>
          <cell r="D264" t="e">
            <v>#N/A</v>
          </cell>
          <cell r="E264" t="e">
            <v>#N/A</v>
          </cell>
          <cell r="F264" t="e">
            <v>#N/A</v>
          </cell>
          <cell r="G264" t="e">
            <v>#N/A</v>
          </cell>
          <cell r="H264">
            <v>0</v>
          </cell>
        </row>
        <row r="265">
          <cell r="A265">
            <v>0</v>
          </cell>
          <cell r="B265" t="e">
            <v>#N/A</v>
          </cell>
          <cell r="C265" t="e">
            <v>#N/A</v>
          </cell>
          <cell r="D265" t="e">
            <v>#N/A</v>
          </cell>
          <cell r="E265" t="e">
            <v>#N/A</v>
          </cell>
          <cell r="F265" t="e">
            <v>#N/A</v>
          </cell>
          <cell r="G265" t="e">
            <v>#N/A</v>
          </cell>
          <cell r="H265">
            <v>0</v>
          </cell>
        </row>
        <row r="266">
          <cell r="A266">
            <v>0</v>
          </cell>
          <cell r="B266" t="e">
            <v>#N/A</v>
          </cell>
          <cell r="C266" t="e">
            <v>#N/A</v>
          </cell>
          <cell r="D266" t="e">
            <v>#N/A</v>
          </cell>
          <cell r="E266" t="e">
            <v>#N/A</v>
          </cell>
          <cell r="F266" t="e">
            <v>#N/A</v>
          </cell>
          <cell r="G266" t="e">
            <v>#N/A</v>
          </cell>
          <cell r="H266">
            <v>0</v>
          </cell>
        </row>
        <row r="267">
          <cell r="A267">
            <v>0</v>
          </cell>
          <cell r="B267" t="e">
            <v>#N/A</v>
          </cell>
          <cell r="C267" t="e">
            <v>#N/A</v>
          </cell>
          <cell r="D267" t="e">
            <v>#N/A</v>
          </cell>
          <cell r="E267" t="e">
            <v>#N/A</v>
          </cell>
          <cell r="F267" t="e">
            <v>#N/A</v>
          </cell>
          <cell r="G267" t="e">
            <v>#N/A</v>
          </cell>
          <cell r="H267">
            <v>0</v>
          </cell>
        </row>
        <row r="268">
          <cell r="A268">
            <v>0</v>
          </cell>
          <cell r="B268" t="e">
            <v>#N/A</v>
          </cell>
          <cell r="C268" t="e">
            <v>#N/A</v>
          </cell>
          <cell r="D268" t="e">
            <v>#N/A</v>
          </cell>
          <cell r="E268" t="e">
            <v>#N/A</v>
          </cell>
          <cell r="F268" t="e">
            <v>#N/A</v>
          </cell>
          <cell r="G268" t="e">
            <v>#N/A</v>
          </cell>
          <cell r="H268">
            <v>0</v>
          </cell>
        </row>
        <row r="269">
          <cell r="A269">
            <v>0</v>
          </cell>
          <cell r="B269" t="e">
            <v>#N/A</v>
          </cell>
          <cell r="C269" t="e">
            <v>#N/A</v>
          </cell>
          <cell r="D269" t="e">
            <v>#N/A</v>
          </cell>
          <cell r="E269" t="e">
            <v>#N/A</v>
          </cell>
          <cell r="F269" t="e">
            <v>#N/A</v>
          </cell>
          <cell r="G269" t="e">
            <v>#N/A</v>
          </cell>
          <cell r="H269">
            <v>0</v>
          </cell>
        </row>
        <row r="270">
          <cell r="A270">
            <v>0</v>
          </cell>
          <cell r="B270" t="e">
            <v>#N/A</v>
          </cell>
          <cell r="C270" t="e">
            <v>#N/A</v>
          </cell>
          <cell r="D270" t="e">
            <v>#N/A</v>
          </cell>
          <cell r="E270" t="e">
            <v>#N/A</v>
          </cell>
          <cell r="F270" t="e">
            <v>#N/A</v>
          </cell>
          <cell r="G270" t="e">
            <v>#N/A</v>
          </cell>
          <cell r="H270">
            <v>0</v>
          </cell>
        </row>
        <row r="271">
          <cell r="A271">
            <v>0</v>
          </cell>
          <cell r="B271" t="e">
            <v>#N/A</v>
          </cell>
          <cell r="C271" t="e">
            <v>#N/A</v>
          </cell>
          <cell r="D271" t="e">
            <v>#N/A</v>
          </cell>
          <cell r="E271" t="e">
            <v>#N/A</v>
          </cell>
          <cell r="F271" t="e">
            <v>#N/A</v>
          </cell>
          <cell r="G271" t="e">
            <v>#N/A</v>
          </cell>
          <cell r="H271">
            <v>0</v>
          </cell>
        </row>
        <row r="272">
          <cell r="A272">
            <v>0</v>
          </cell>
          <cell r="B272" t="e">
            <v>#N/A</v>
          </cell>
          <cell r="C272" t="e">
            <v>#N/A</v>
          </cell>
          <cell r="D272" t="e">
            <v>#N/A</v>
          </cell>
          <cell r="E272" t="e">
            <v>#N/A</v>
          </cell>
          <cell r="F272" t="e">
            <v>#N/A</v>
          </cell>
          <cell r="G272" t="e">
            <v>#N/A</v>
          </cell>
          <cell r="H272">
            <v>0</v>
          </cell>
        </row>
        <row r="273">
          <cell r="A273">
            <v>0</v>
          </cell>
          <cell r="B273" t="e">
            <v>#N/A</v>
          </cell>
          <cell r="C273" t="e">
            <v>#N/A</v>
          </cell>
          <cell r="D273" t="e">
            <v>#N/A</v>
          </cell>
          <cell r="E273" t="e">
            <v>#N/A</v>
          </cell>
          <cell r="F273" t="e">
            <v>#N/A</v>
          </cell>
          <cell r="G273" t="e">
            <v>#N/A</v>
          </cell>
          <cell r="H273">
            <v>0</v>
          </cell>
        </row>
        <row r="274">
          <cell r="A274">
            <v>0</v>
          </cell>
          <cell r="B274" t="e">
            <v>#N/A</v>
          </cell>
          <cell r="C274" t="e">
            <v>#N/A</v>
          </cell>
          <cell r="D274" t="e">
            <v>#N/A</v>
          </cell>
          <cell r="E274" t="e">
            <v>#N/A</v>
          </cell>
          <cell r="F274" t="e">
            <v>#N/A</v>
          </cell>
          <cell r="G274" t="e">
            <v>#N/A</v>
          </cell>
          <cell r="H274">
            <v>0</v>
          </cell>
        </row>
        <row r="275">
          <cell r="A275">
            <v>0</v>
          </cell>
          <cell r="B275" t="e">
            <v>#N/A</v>
          </cell>
          <cell r="C275" t="e">
            <v>#N/A</v>
          </cell>
          <cell r="D275" t="e">
            <v>#N/A</v>
          </cell>
          <cell r="E275" t="e">
            <v>#N/A</v>
          </cell>
          <cell r="F275" t="e">
            <v>#N/A</v>
          </cell>
          <cell r="G275" t="e">
            <v>#N/A</v>
          </cell>
          <cell r="H275">
            <v>0</v>
          </cell>
        </row>
        <row r="276">
          <cell r="A276">
            <v>0</v>
          </cell>
          <cell r="B276" t="e">
            <v>#N/A</v>
          </cell>
          <cell r="C276" t="e">
            <v>#N/A</v>
          </cell>
          <cell r="D276" t="e">
            <v>#N/A</v>
          </cell>
          <cell r="E276" t="e">
            <v>#N/A</v>
          </cell>
          <cell r="F276" t="e">
            <v>#N/A</v>
          </cell>
          <cell r="G276" t="e">
            <v>#N/A</v>
          </cell>
          <cell r="H276">
            <v>0</v>
          </cell>
        </row>
        <row r="277">
          <cell r="A277">
            <v>0</v>
          </cell>
          <cell r="B277" t="e">
            <v>#N/A</v>
          </cell>
          <cell r="C277" t="e">
            <v>#N/A</v>
          </cell>
          <cell r="D277" t="e">
            <v>#N/A</v>
          </cell>
          <cell r="E277" t="e">
            <v>#N/A</v>
          </cell>
          <cell r="F277" t="e">
            <v>#N/A</v>
          </cell>
          <cell r="G277" t="e">
            <v>#N/A</v>
          </cell>
          <cell r="H277">
            <v>0</v>
          </cell>
        </row>
        <row r="278">
          <cell r="A278">
            <v>0</v>
          </cell>
          <cell r="B278" t="e">
            <v>#N/A</v>
          </cell>
          <cell r="C278" t="e">
            <v>#N/A</v>
          </cell>
          <cell r="D278" t="e">
            <v>#N/A</v>
          </cell>
          <cell r="E278" t="e">
            <v>#N/A</v>
          </cell>
          <cell r="F278" t="e">
            <v>#N/A</v>
          </cell>
          <cell r="G278" t="e">
            <v>#N/A</v>
          </cell>
          <cell r="H278">
            <v>0</v>
          </cell>
        </row>
        <row r="279">
          <cell r="A279">
            <v>0</v>
          </cell>
          <cell r="B279" t="e">
            <v>#N/A</v>
          </cell>
          <cell r="C279" t="e">
            <v>#N/A</v>
          </cell>
          <cell r="D279" t="e">
            <v>#N/A</v>
          </cell>
          <cell r="E279" t="e">
            <v>#N/A</v>
          </cell>
          <cell r="F279" t="e">
            <v>#N/A</v>
          </cell>
          <cell r="G279" t="e">
            <v>#N/A</v>
          </cell>
          <cell r="H279">
            <v>0</v>
          </cell>
        </row>
        <row r="280">
          <cell r="A280">
            <v>0</v>
          </cell>
          <cell r="B280" t="e">
            <v>#N/A</v>
          </cell>
          <cell r="C280" t="e">
            <v>#N/A</v>
          </cell>
          <cell r="D280" t="e">
            <v>#N/A</v>
          </cell>
          <cell r="E280" t="e">
            <v>#N/A</v>
          </cell>
          <cell r="F280" t="e">
            <v>#N/A</v>
          </cell>
          <cell r="G280" t="e">
            <v>#N/A</v>
          </cell>
          <cell r="H280">
            <v>0</v>
          </cell>
        </row>
        <row r="281">
          <cell r="A281">
            <v>0</v>
          </cell>
          <cell r="B281" t="e">
            <v>#N/A</v>
          </cell>
          <cell r="C281" t="e">
            <v>#N/A</v>
          </cell>
          <cell r="D281" t="e">
            <v>#N/A</v>
          </cell>
          <cell r="E281" t="e">
            <v>#N/A</v>
          </cell>
          <cell r="F281" t="e">
            <v>#N/A</v>
          </cell>
          <cell r="G281" t="e">
            <v>#N/A</v>
          </cell>
          <cell r="H281">
            <v>0</v>
          </cell>
        </row>
        <row r="282">
          <cell r="A282">
            <v>0</v>
          </cell>
          <cell r="B282" t="e">
            <v>#N/A</v>
          </cell>
          <cell r="C282" t="e">
            <v>#N/A</v>
          </cell>
          <cell r="D282" t="e">
            <v>#N/A</v>
          </cell>
          <cell r="E282" t="e">
            <v>#N/A</v>
          </cell>
          <cell r="F282" t="e">
            <v>#N/A</v>
          </cell>
          <cell r="G282" t="e">
            <v>#N/A</v>
          </cell>
          <cell r="H282">
            <v>0</v>
          </cell>
        </row>
        <row r="283">
          <cell r="A283">
            <v>0</v>
          </cell>
          <cell r="B283" t="e">
            <v>#N/A</v>
          </cell>
          <cell r="C283" t="e">
            <v>#N/A</v>
          </cell>
          <cell r="D283" t="e">
            <v>#N/A</v>
          </cell>
          <cell r="E283" t="e">
            <v>#N/A</v>
          </cell>
          <cell r="F283" t="e">
            <v>#N/A</v>
          </cell>
          <cell r="G283" t="e">
            <v>#N/A</v>
          </cell>
          <cell r="H283">
            <v>0</v>
          </cell>
        </row>
        <row r="284">
          <cell r="A284">
            <v>0</v>
          </cell>
          <cell r="B284" t="e">
            <v>#N/A</v>
          </cell>
          <cell r="C284" t="e">
            <v>#N/A</v>
          </cell>
          <cell r="D284" t="e">
            <v>#N/A</v>
          </cell>
          <cell r="E284" t="e">
            <v>#N/A</v>
          </cell>
          <cell r="F284" t="e">
            <v>#N/A</v>
          </cell>
          <cell r="G284" t="e">
            <v>#N/A</v>
          </cell>
          <cell r="H284">
            <v>0</v>
          </cell>
        </row>
        <row r="285">
          <cell r="A285">
            <v>0</v>
          </cell>
          <cell r="B285" t="e">
            <v>#N/A</v>
          </cell>
          <cell r="C285" t="e">
            <v>#N/A</v>
          </cell>
          <cell r="D285" t="e">
            <v>#N/A</v>
          </cell>
          <cell r="E285" t="e">
            <v>#N/A</v>
          </cell>
          <cell r="F285" t="e">
            <v>#N/A</v>
          </cell>
          <cell r="G285" t="e">
            <v>#N/A</v>
          </cell>
          <cell r="H285">
            <v>0</v>
          </cell>
        </row>
        <row r="286">
          <cell r="A286">
            <v>0</v>
          </cell>
          <cell r="B286" t="e">
            <v>#N/A</v>
          </cell>
          <cell r="C286" t="e">
            <v>#N/A</v>
          </cell>
          <cell r="D286" t="e">
            <v>#N/A</v>
          </cell>
          <cell r="E286" t="e">
            <v>#N/A</v>
          </cell>
          <cell r="F286" t="e">
            <v>#N/A</v>
          </cell>
          <cell r="G286" t="e">
            <v>#N/A</v>
          </cell>
          <cell r="H286">
            <v>0</v>
          </cell>
        </row>
        <row r="287">
          <cell r="A287">
            <v>0</v>
          </cell>
          <cell r="B287" t="e">
            <v>#N/A</v>
          </cell>
          <cell r="C287" t="e">
            <v>#N/A</v>
          </cell>
          <cell r="D287" t="e">
            <v>#N/A</v>
          </cell>
          <cell r="E287" t="e">
            <v>#N/A</v>
          </cell>
          <cell r="F287" t="e">
            <v>#N/A</v>
          </cell>
          <cell r="G287" t="e">
            <v>#N/A</v>
          </cell>
          <cell r="H287">
            <v>0</v>
          </cell>
        </row>
        <row r="288">
          <cell r="A288">
            <v>0</v>
          </cell>
          <cell r="B288" t="e">
            <v>#N/A</v>
          </cell>
          <cell r="C288" t="e">
            <v>#N/A</v>
          </cell>
          <cell r="D288" t="e">
            <v>#N/A</v>
          </cell>
          <cell r="E288" t="e">
            <v>#N/A</v>
          </cell>
          <cell r="F288" t="e">
            <v>#N/A</v>
          </cell>
          <cell r="G288" t="e">
            <v>#N/A</v>
          </cell>
          <cell r="H288">
            <v>0</v>
          </cell>
        </row>
        <row r="289">
          <cell r="A289">
            <v>0</v>
          </cell>
          <cell r="B289" t="e">
            <v>#N/A</v>
          </cell>
          <cell r="C289" t="e">
            <v>#N/A</v>
          </cell>
          <cell r="D289" t="e">
            <v>#N/A</v>
          </cell>
          <cell r="E289" t="e">
            <v>#N/A</v>
          </cell>
          <cell r="F289" t="e">
            <v>#N/A</v>
          </cell>
          <cell r="G289" t="e">
            <v>#N/A</v>
          </cell>
          <cell r="H289">
            <v>0</v>
          </cell>
        </row>
        <row r="290">
          <cell r="A290">
            <v>0</v>
          </cell>
          <cell r="B290" t="e">
            <v>#N/A</v>
          </cell>
          <cell r="C290" t="e">
            <v>#N/A</v>
          </cell>
          <cell r="D290" t="e">
            <v>#N/A</v>
          </cell>
          <cell r="E290" t="e">
            <v>#N/A</v>
          </cell>
          <cell r="F290" t="e">
            <v>#N/A</v>
          </cell>
          <cell r="G290" t="e">
            <v>#N/A</v>
          </cell>
          <cell r="H290">
            <v>0</v>
          </cell>
        </row>
        <row r="291">
          <cell r="A291">
            <v>0</v>
          </cell>
          <cell r="B291" t="e">
            <v>#N/A</v>
          </cell>
          <cell r="C291" t="e">
            <v>#N/A</v>
          </cell>
          <cell r="D291" t="e">
            <v>#N/A</v>
          </cell>
          <cell r="E291" t="e">
            <v>#N/A</v>
          </cell>
          <cell r="F291" t="e">
            <v>#N/A</v>
          </cell>
          <cell r="G291" t="e">
            <v>#N/A</v>
          </cell>
          <cell r="H291">
            <v>0</v>
          </cell>
        </row>
        <row r="292">
          <cell r="A292">
            <v>0</v>
          </cell>
          <cell r="B292" t="e">
            <v>#N/A</v>
          </cell>
          <cell r="C292" t="e">
            <v>#N/A</v>
          </cell>
          <cell r="D292" t="e">
            <v>#N/A</v>
          </cell>
          <cell r="E292" t="e">
            <v>#N/A</v>
          </cell>
          <cell r="F292" t="e">
            <v>#N/A</v>
          </cell>
          <cell r="G292" t="e">
            <v>#N/A</v>
          </cell>
          <cell r="H292">
            <v>0</v>
          </cell>
        </row>
        <row r="293">
          <cell r="A293">
            <v>0</v>
          </cell>
          <cell r="B293" t="e">
            <v>#N/A</v>
          </cell>
          <cell r="C293" t="e">
            <v>#N/A</v>
          </cell>
          <cell r="D293" t="e">
            <v>#N/A</v>
          </cell>
          <cell r="E293" t="e">
            <v>#N/A</v>
          </cell>
          <cell r="F293" t="e">
            <v>#N/A</v>
          </cell>
          <cell r="G293" t="e">
            <v>#N/A</v>
          </cell>
          <cell r="H293">
            <v>0</v>
          </cell>
        </row>
        <row r="294">
          <cell r="A294">
            <v>0</v>
          </cell>
          <cell r="B294" t="e">
            <v>#N/A</v>
          </cell>
          <cell r="C294" t="e">
            <v>#N/A</v>
          </cell>
          <cell r="D294" t="e">
            <v>#N/A</v>
          </cell>
          <cell r="E294" t="e">
            <v>#N/A</v>
          </cell>
          <cell r="F294" t="e">
            <v>#N/A</v>
          </cell>
          <cell r="G294" t="e">
            <v>#N/A</v>
          </cell>
          <cell r="H294">
            <v>0</v>
          </cell>
        </row>
        <row r="295">
          <cell r="A295">
            <v>0</v>
          </cell>
          <cell r="B295" t="e">
            <v>#N/A</v>
          </cell>
          <cell r="C295" t="e">
            <v>#N/A</v>
          </cell>
          <cell r="D295" t="e">
            <v>#N/A</v>
          </cell>
          <cell r="E295" t="e">
            <v>#N/A</v>
          </cell>
          <cell r="F295" t="e">
            <v>#N/A</v>
          </cell>
          <cell r="G295" t="e">
            <v>#N/A</v>
          </cell>
          <cell r="H295">
            <v>0</v>
          </cell>
        </row>
        <row r="296">
          <cell r="A296">
            <v>0</v>
          </cell>
          <cell r="B296" t="e">
            <v>#N/A</v>
          </cell>
          <cell r="C296" t="e">
            <v>#N/A</v>
          </cell>
          <cell r="D296" t="e">
            <v>#N/A</v>
          </cell>
          <cell r="E296" t="e">
            <v>#N/A</v>
          </cell>
          <cell r="F296" t="e">
            <v>#N/A</v>
          </cell>
          <cell r="G296" t="e">
            <v>#N/A</v>
          </cell>
          <cell r="H296">
            <v>0</v>
          </cell>
        </row>
        <row r="297">
          <cell r="A297">
            <v>0</v>
          </cell>
          <cell r="B297" t="e">
            <v>#N/A</v>
          </cell>
          <cell r="C297" t="e">
            <v>#N/A</v>
          </cell>
          <cell r="D297" t="e">
            <v>#N/A</v>
          </cell>
          <cell r="E297" t="e">
            <v>#N/A</v>
          </cell>
          <cell r="F297" t="e">
            <v>#N/A</v>
          </cell>
          <cell r="G297" t="e">
            <v>#N/A</v>
          </cell>
          <cell r="H297">
            <v>0</v>
          </cell>
        </row>
        <row r="298">
          <cell r="A298">
            <v>0</v>
          </cell>
          <cell r="B298" t="e">
            <v>#N/A</v>
          </cell>
          <cell r="C298" t="e">
            <v>#N/A</v>
          </cell>
          <cell r="D298" t="e">
            <v>#N/A</v>
          </cell>
          <cell r="E298" t="e">
            <v>#N/A</v>
          </cell>
          <cell r="F298" t="e">
            <v>#N/A</v>
          </cell>
          <cell r="G298" t="e">
            <v>#N/A</v>
          </cell>
          <cell r="H298">
            <v>0</v>
          </cell>
        </row>
        <row r="299">
          <cell r="A299">
            <v>0</v>
          </cell>
          <cell r="B299" t="e">
            <v>#N/A</v>
          </cell>
          <cell r="C299" t="e">
            <v>#N/A</v>
          </cell>
          <cell r="D299" t="e">
            <v>#N/A</v>
          </cell>
          <cell r="E299" t="e">
            <v>#N/A</v>
          </cell>
          <cell r="F299" t="e">
            <v>#N/A</v>
          </cell>
          <cell r="G299" t="e">
            <v>#N/A</v>
          </cell>
          <cell r="H299">
            <v>0</v>
          </cell>
        </row>
        <row r="300">
          <cell r="A300">
            <v>0</v>
          </cell>
          <cell r="B300" t="e">
            <v>#N/A</v>
          </cell>
          <cell r="C300" t="e">
            <v>#N/A</v>
          </cell>
          <cell r="D300" t="e">
            <v>#N/A</v>
          </cell>
          <cell r="E300" t="e">
            <v>#N/A</v>
          </cell>
          <cell r="F300" t="e">
            <v>#N/A</v>
          </cell>
          <cell r="G300" t="e">
            <v>#N/A</v>
          </cell>
          <cell r="H300">
            <v>0</v>
          </cell>
        </row>
        <row r="301">
          <cell r="A301">
            <v>0</v>
          </cell>
          <cell r="B301" t="e">
            <v>#N/A</v>
          </cell>
          <cell r="C301" t="e">
            <v>#N/A</v>
          </cell>
          <cell r="D301" t="e">
            <v>#N/A</v>
          </cell>
          <cell r="E301" t="e">
            <v>#N/A</v>
          </cell>
          <cell r="F301" t="e">
            <v>#N/A</v>
          </cell>
          <cell r="G301" t="e">
            <v>#N/A</v>
          </cell>
          <cell r="H301">
            <v>0</v>
          </cell>
        </row>
        <row r="302">
          <cell r="A302">
            <v>0</v>
          </cell>
          <cell r="B302" t="e">
            <v>#N/A</v>
          </cell>
          <cell r="C302" t="e">
            <v>#N/A</v>
          </cell>
          <cell r="D302" t="e">
            <v>#N/A</v>
          </cell>
          <cell r="E302" t="e">
            <v>#N/A</v>
          </cell>
          <cell r="F302" t="e">
            <v>#N/A</v>
          </cell>
          <cell r="G302" t="e">
            <v>#N/A</v>
          </cell>
          <cell r="H302">
            <v>0</v>
          </cell>
        </row>
        <row r="303">
          <cell r="A303">
            <v>0</v>
          </cell>
          <cell r="B303" t="e">
            <v>#N/A</v>
          </cell>
          <cell r="C303" t="e">
            <v>#N/A</v>
          </cell>
          <cell r="D303" t="e">
            <v>#N/A</v>
          </cell>
          <cell r="E303" t="e">
            <v>#N/A</v>
          </cell>
          <cell r="F303" t="e">
            <v>#N/A</v>
          </cell>
          <cell r="G303" t="e">
            <v>#N/A</v>
          </cell>
          <cell r="H303">
            <v>0</v>
          </cell>
        </row>
        <row r="304">
          <cell r="A304">
            <v>0</v>
          </cell>
          <cell r="B304" t="e">
            <v>#N/A</v>
          </cell>
          <cell r="C304" t="e">
            <v>#N/A</v>
          </cell>
          <cell r="D304" t="e">
            <v>#N/A</v>
          </cell>
          <cell r="E304" t="e">
            <v>#N/A</v>
          </cell>
          <cell r="F304" t="e">
            <v>#N/A</v>
          </cell>
          <cell r="G304" t="e">
            <v>#N/A</v>
          </cell>
          <cell r="H304">
            <v>0</v>
          </cell>
        </row>
        <row r="305">
          <cell r="A305">
            <v>0</v>
          </cell>
          <cell r="B305" t="e">
            <v>#N/A</v>
          </cell>
          <cell r="C305" t="e">
            <v>#N/A</v>
          </cell>
          <cell r="D305" t="e">
            <v>#N/A</v>
          </cell>
          <cell r="E305" t="e">
            <v>#N/A</v>
          </cell>
          <cell r="F305" t="e">
            <v>#N/A</v>
          </cell>
          <cell r="G305" t="e">
            <v>#N/A</v>
          </cell>
          <cell r="H305">
            <v>0</v>
          </cell>
        </row>
        <row r="306">
          <cell r="A306">
            <v>0</v>
          </cell>
          <cell r="B306" t="e">
            <v>#N/A</v>
          </cell>
          <cell r="C306" t="e">
            <v>#N/A</v>
          </cell>
          <cell r="D306" t="e">
            <v>#N/A</v>
          </cell>
          <cell r="E306" t="e">
            <v>#N/A</v>
          </cell>
          <cell r="F306" t="e">
            <v>#N/A</v>
          </cell>
          <cell r="G306" t="e">
            <v>#N/A</v>
          </cell>
          <cell r="H306">
            <v>0</v>
          </cell>
        </row>
        <row r="307">
          <cell r="A307">
            <v>0</v>
          </cell>
          <cell r="B307" t="e">
            <v>#N/A</v>
          </cell>
          <cell r="C307" t="e">
            <v>#N/A</v>
          </cell>
          <cell r="D307" t="e">
            <v>#N/A</v>
          </cell>
          <cell r="E307" t="e">
            <v>#N/A</v>
          </cell>
          <cell r="F307" t="e">
            <v>#N/A</v>
          </cell>
          <cell r="G307" t="e">
            <v>#N/A</v>
          </cell>
          <cell r="H307">
            <v>0</v>
          </cell>
        </row>
        <row r="308">
          <cell r="A308">
            <v>0</v>
          </cell>
          <cell r="B308" t="e">
            <v>#N/A</v>
          </cell>
          <cell r="C308" t="e">
            <v>#N/A</v>
          </cell>
          <cell r="D308" t="e">
            <v>#N/A</v>
          </cell>
          <cell r="E308" t="e">
            <v>#N/A</v>
          </cell>
          <cell r="F308" t="e">
            <v>#N/A</v>
          </cell>
          <cell r="G308" t="e">
            <v>#N/A</v>
          </cell>
          <cell r="H308">
            <v>0</v>
          </cell>
        </row>
        <row r="309">
          <cell r="A309">
            <v>0</v>
          </cell>
          <cell r="B309" t="e">
            <v>#N/A</v>
          </cell>
          <cell r="C309" t="e">
            <v>#N/A</v>
          </cell>
          <cell r="D309" t="e">
            <v>#N/A</v>
          </cell>
          <cell r="E309" t="e">
            <v>#N/A</v>
          </cell>
          <cell r="F309" t="e">
            <v>#N/A</v>
          </cell>
          <cell r="G309" t="e">
            <v>#N/A</v>
          </cell>
          <cell r="H309">
            <v>0</v>
          </cell>
        </row>
        <row r="310">
          <cell r="A310">
            <v>0</v>
          </cell>
          <cell r="B310" t="e">
            <v>#N/A</v>
          </cell>
          <cell r="C310" t="e">
            <v>#N/A</v>
          </cell>
          <cell r="D310" t="e">
            <v>#N/A</v>
          </cell>
          <cell r="E310" t="e">
            <v>#N/A</v>
          </cell>
          <cell r="F310" t="e">
            <v>#N/A</v>
          </cell>
          <cell r="G310" t="e">
            <v>#N/A</v>
          </cell>
          <cell r="H310">
            <v>0</v>
          </cell>
        </row>
        <row r="311">
          <cell r="A311">
            <v>0</v>
          </cell>
          <cell r="B311" t="e">
            <v>#N/A</v>
          </cell>
          <cell r="C311" t="e">
            <v>#N/A</v>
          </cell>
          <cell r="D311" t="e">
            <v>#N/A</v>
          </cell>
          <cell r="E311" t="e">
            <v>#N/A</v>
          </cell>
          <cell r="F311" t="e">
            <v>#N/A</v>
          </cell>
          <cell r="G311" t="e">
            <v>#N/A</v>
          </cell>
          <cell r="H311">
            <v>0</v>
          </cell>
        </row>
        <row r="312">
          <cell r="A312">
            <v>0</v>
          </cell>
          <cell r="B312" t="e">
            <v>#N/A</v>
          </cell>
          <cell r="C312" t="e">
            <v>#N/A</v>
          </cell>
          <cell r="D312" t="e">
            <v>#N/A</v>
          </cell>
          <cell r="E312" t="e">
            <v>#N/A</v>
          </cell>
          <cell r="F312" t="e">
            <v>#N/A</v>
          </cell>
          <cell r="G312" t="e">
            <v>#N/A</v>
          </cell>
          <cell r="H312">
            <v>0</v>
          </cell>
        </row>
        <row r="313">
          <cell r="A313">
            <v>0</v>
          </cell>
          <cell r="B313" t="e">
            <v>#N/A</v>
          </cell>
          <cell r="C313" t="e">
            <v>#N/A</v>
          </cell>
          <cell r="D313" t="e">
            <v>#N/A</v>
          </cell>
          <cell r="E313" t="e">
            <v>#N/A</v>
          </cell>
          <cell r="F313" t="e">
            <v>#N/A</v>
          </cell>
          <cell r="G313" t="e">
            <v>#N/A</v>
          </cell>
          <cell r="H313">
            <v>0</v>
          </cell>
        </row>
        <row r="314">
          <cell r="A314">
            <v>0</v>
          </cell>
          <cell r="B314" t="e">
            <v>#N/A</v>
          </cell>
          <cell r="C314" t="e">
            <v>#N/A</v>
          </cell>
          <cell r="D314" t="e">
            <v>#N/A</v>
          </cell>
          <cell r="E314" t="e">
            <v>#N/A</v>
          </cell>
          <cell r="F314" t="e">
            <v>#N/A</v>
          </cell>
          <cell r="G314" t="e">
            <v>#N/A</v>
          </cell>
          <cell r="H314">
            <v>0</v>
          </cell>
        </row>
        <row r="315">
          <cell r="A315">
            <v>0</v>
          </cell>
          <cell r="B315" t="e">
            <v>#N/A</v>
          </cell>
          <cell r="C315" t="e">
            <v>#N/A</v>
          </cell>
          <cell r="D315" t="e">
            <v>#N/A</v>
          </cell>
          <cell r="E315" t="e">
            <v>#N/A</v>
          </cell>
          <cell r="F315" t="e">
            <v>#N/A</v>
          </cell>
          <cell r="G315" t="e">
            <v>#N/A</v>
          </cell>
          <cell r="H315">
            <v>0</v>
          </cell>
        </row>
        <row r="316">
          <cell r="A316">
            <v>0</v>
          </cell>
          <cell r="B316" t="e">
            <v>#N/A</v>
          </cell>
          <cell r="C316" t="e">
            <v>#N/A</v>
          </cell>
          <cell r="D316" t="e">
            <v>#N/A</v>
          </cell>
          <cell r="E316" t="e">
            <v>#N/A</v>
          </cell>
          <cell r="F316" t="e">
            <v>#N/A</v>
          </cell>
          <cell r="G316" t="e">
            <v>#N/A</v>
          </cell>
          <cell r="H316">
            <v>0</v>
          </cell>
        </row>
        <row r="317">
          <cell r="A317">
            <v>0</v>
          </cell>
          <cell r="D317">
            <v>0</v>
          </cell>
          <cell r="E317">
            <v>0</v>
          </cell>
          <cell r="F317">
            <v>0</v>
          </cell>
          <cell r="G317">
            <v>0</v>
          </cell>
          <cell r="H317">
            <v>0</v>
          </cell>
        </row>
        <row r="318">
          <cell r="A318">
            <v>0</v>
          </cell>
          <cell r="D318">
            <v>0</v>
          </cell>
          <cell r="E318">
            <v>0</v>
          </cell>
          <cell r="F318">
            <v>0</v>
          </cell>
          <cell r="G318">
            <v>0</v>
          </cell>
          <cell r="H318">
            <v>0</v>
          </cell>
        </row>
        <row r="319">
          <cell r="A319">
            <v>0</v>
          </cell>
          <cell r="D319">
            <v>0</v>
          </cell>
          <cell r="E319">
            <v>0</v>
          </cell>
          <cell r="F319">
            <v>0</v>
          </cell>
          <cell r="G319">
            <v>0</v>
          </cell>
          <cell r="H319">
            <v>0</v>
          </cell>
        </row>
        <row r="320">
          <cell r="A320">
            <v>0</v>
          </cell>
          <cell r="D320">
            <v>0</v>
          </cell>
          <cell r="E320">
            <v>0</v>
          </cell>
          <cell r="F320">
            <v>0</v>
          </cell>
          <cell r="G320">
            <v>0</v>
          </cell>
          <cell r="H320">
            <v>0</v>
          </cell>
        </row>
        <row r="321">
          <cell r="A321">
            <v>0</v>
          </cell>
          <cell r="D321">
            <v>0</v>
          </cell>
          <cell r="E321">
            <v>0</v>
          </cell>
          <cell r="F321">
            <v>0</v>
          </cell>
          <cell r="G321">
            <v>0</v>
          </cell>
          <cell r="H321">
            <v>0</v>
          </cell>
        </row>
        <row r="322">
          <cell r="A322">
            <v>0</v>
          </cell>
          <cell r="D322">
            <v>0</v>
          </cell>
          <cell r="E322">
            <v>0</v>
          </cell>
          <cell r="F322">
            <v>0</v>
          </cell>
          <cell r="G322">
            <v>0</v>
          </cell>
          <cell r="H322">
            <v>0</v>
          </cell>
        </row>
        <row r="323">
          <cell r="A323">
            <v>0</v>
          </cell>
          <cell r="D323">
            <v>0</v>
          </cell>
          <cell r="E323">
            <v>0</v>
          </cell>
          <cell r="F323">
            <v>0</v>
          </cell>
          <cell r="G323">
            <v>0</v>
          </cell>
          <cell r="H323">
            <v>0</v>
          </cell>
        </row>
        <row r="324">
          <cell r="A324">
            <v>0</v>
          </cell>
          <cell r="D324">
            <v>0</v>
          </cell>
          <cell r="E324">
            <v>0</v>
          </cell>
          <cell r="F324">
            <v>0</v>
          </cell>
          <cell r="G324">
            <v>0</v>
          </cell>
          <cell r="H324">
            <v>0</v>
          </cell>
        </row>
        <row r="325">
          <cell r="A325">
            <v>0</v>
          </cell>
          <cell r="D325">
            <v>0</v>
          </cell>
          <cell r="E325">
            <v>0</v>
          </cell>
          <cell r="F325">
            <v>0</v>
          </cell>
          <cell r="G325">
            <v>0</v>
          </cell>
          <cell r="H325">
            <v>0</v>
          </cell>
        </row>
        <row r="326">
          <cell r="A326">
            <v>0</v>
          </cell>
          <cell r="D326">
            <v>0</v>
          </cell>
          <cell r="E326">
            <v>0</v>
          </cell>
          <cell r="F326">
            <v>0</v>
          </cell>
          <cell r="G326">
            <v>0</v>
          </cell>
          <cell r="H326">
            <v>0</v>
          </cell>
        </row>
        <row r="327">
          <cell r="A327">
            <v>0</v>
          </cell>
          <cell r="D327">
            <v>0</v>
          </cell>
          <cell r="E327">
            <v>0</v>
          </cell>
          <cell r="F327">
            <v>0</v>
          </cell>
          <cell r="G327">
            <v>0</v>
          </cell>
          <cell r="H327">
            <v>0</v>
          </cell>
        </row>
        <row r="328">
          <cell r="A328">
            <v>0</v>
          </cell>
          <cell r="D328">
            <v>0</v>
          </cell>
          <cell r="E328">
            <v>0</v>
          </cell>
          <cell r="F328">
            <v>0</v>
          </cell>
          <cell r="G328">
            <v>0</v>
          </cell>
          <cell r="H328">
            <v>0</v>
          </cell>
        </row>
        <row r="329">
          <cell r="A329">
            <v>0</v>
          </cell>
          <cell r="D329">
            <v>0</v>
          </cell>
          <cell r="E329">
            <v>0</v>
          </cell>
          <cell r="F329">
            <v>0</v>
          </cell>
          <cell r="G329">
            <v>0</v>
          </cell>
          <cell r="H329">
            <v>0</v>
          </cell>
        </row>
        <row r="330">
          <cell r="A330">
            <v>0</v>
          </cell>
          <cell r="D330">
            <v>0</v>
          </cell>
          <cell r="E330">
            <v>0</v>
          </cell>
          <cell r="F330">
            <v>0</v>
          </cell>
          <cell r="G330">
            <v>0</v>
          </cell>
          <cell r="H330">
            <v>0</v>
          </cell>
        </row>
        <row r="331">
          <cell r="A331">
            <v>0</v>
          </cell>
          <cell r="D331">
            <v>0</v>
          </cell>
          <cell r="E331">
            <v>0</v>
          </cell>
          <cell r="F331">
            <v>0</v>
          </cell>
          <cell r="G331">
            <v>0</v>
          </cell>
          <cell r="H331">
            <v>0</v>
          </cell>
        </row>
        <row r="332">
          <cell r="A332">
            <v>0</v>
          </cell>
          <cell r="D332">
            <v>0</v>
          </cell>
          <cell r="E332">
            <v>0</v>
          </cell>
          <cell r="F332">
            <v>0</v>
          </cell>
          <cell r="G332">
            <v>0</v>
          </cell>
          <cell r="H332">
            <v>0</v>
          </cell>
        </row>
        <row r="333">
          <cell r="A333">
            <v>0</v>
          </cell>
          <cell r="D333">
            <v>0</v>
          </cell>
          <cell r="E333">
            <v>0</v>
          </cell>
          <cell r="F333">
            <v>0</v>
          </cell>
          <cell r="G333">
            <v>0</v>
          </cell>
          <cell r="H333">
            <v>0</v>
          </cell>
        </row>
        <row r="334">
          <cell r="A334">
            <v>0</v>
          </cell>
          <cell r="D334">
            <v>0</v>
          </cell>
          <cell r="E334">
            <v>0</v>
          </cell>
          <cell r="F334">
            <v>0</v>
          </cell>
          <cell r="G334">
            <v>0</v>
          </cell>
          <cell r="H334">
            <v>0</v>
          </cell>
        </row>
        <row r="335">
          <cell r="A335">
            <v>0</v>
          </cell>
          <cell r="D335">
            <v>0</v>
          </cell>
          <cell r="E335">
            <v>0</v>
          </cell>
          <cell r="F335">
            <v>0</v>
          </cell>
          <cell r="G335">
            <v>0</v>
          </cell>
          <cell r="H335">
            <v>0</v>
          </cell>
        </row>
        <row r="336">
          <cell r="A336">
            <v>0</v>
          </cell>
          <cell r="D336">
            <v>0</v>
          </cell>
          <cell r="E336">
            <v>0</v>
          </cell>
          <cell r="F336">
            <v>0</v>
          </cell>
          <cell r="G336">
            <v>0</v>
          </cell>
          <cell r="H336">
            <v>0</v>
          </cell>
        </row>
        <row r="337">
          <cell r="A337">
            <v>0</v>
          </cell>
          <cell r="D337">
            <v>0</v>
          </cell>
          <cell r="E337">
            <v>0</v>
          </cell>
          <cell r="F337">
            <v>0</v>
          </cell>
          <cell r="G337">
            <v>0</v>
          </cell>
          <cell r="H337">
            <v>0</v>
          </cell>
        </row>
        <row r="338">
          <cell r="A338">
            <v>0</v>
          </cell>
          <cell r="D338">
            <v>0</v>
          </cell>
          <cell r="E338">
            <v>0</v>
          </cell>
          <cell r="F338">
            <v>0</v>
          </cell>
          <cell r="G338">
            <v>0</v>
          </cell>
          <cell r="H338">
            <v>0</v>
          </cell>
        </row>
        <row r="339">
          <cell r="A339">
            <v>0</v>
          </cell>
          <cell r="D339">
            <v>0</v>
          </cell>
          <cell r="E339">
            <v>0</v>
          </cell>
          <cell r="F339">
            <v>0</v>
          </cell>
          <cell r="G339">
            <v>0</v>
          </cell>
          <cell r="H339">
            <v>0</v>
          </cell>
        </row>
        <row r="340">
          <cell r="A340">
            <v>0</v>
          </cell>
          <cell r="D340">
            <v>0</v>
          </cell>
          <cell r="E340">
            <v>0</v>
          </cell>
          <cell r="F340">
            <v>0</v>
          </cell>
          <cell r="G340">
            <v>0</v>
          </cell>
          <cell r="H340">
            <v>0</v>
          </cell>
        </row>
        <row r="341">
          <cell r="A341">
            <v>0</v>
          </cell>
          <cell r="D341">
            <v>0</v>
          </cell>
          <cell r="E341">
            <v>0</v>
          </cell>
          <cell r="F341">
            <v>0</v>
          </cell>
          <cell r="G341">
            <v>0</v>
          </cell>
          <cell r="H341">
            <v>0</v>
          </cell>
        </row>
        <row r="342">
          <cell r="A342">
            <v>0</v>
          </cell>
          <cell r="D342">
            <v>0</v>
          </cell>
          <cell r="E342">
            <v>0</v>
          </cell>
          <cell r="F342">
            <v>0</v>
          </cell>
          <cell r="G342">
            <v>0</v>
          </cell>
          <cell r="H342">
            <v>0</v>
          </cell>
        </row>
        <row r="343">
          <cell r="A343">
            <v>0</v>
          </cell>
          <cell r="D343">
            <v>0</v>
          </cell>
          <cell r="E343">
            <v>0</v>
          </cell>
          <cell r="F343">
            <v>0</v>
          </cell>
          <cell r="G343">
            <v>0</v>
          </cell>
          <cell r="H343">
            <v>0</v>
          </cell>
        </row>
        <row r="344">
          <cell r="A344">
            <v>0</v>
          </cell>
          <cell r="D344">
            <v>0</v>
          </cell>
          <cell r="E344">
            <v>0</v>
          </cell>
          <cell r="F344">
            <v>0</v>
          </cell>
          <cell r="G344">
            <v>0</v>
          </cell>
          <cell r="H344">
            <v>0</v>
          </cell>
        </row>
        <row r="345">
          <cell r="A345">
            <v>0</v>
          </cell>
          <cell r="D345">
            <v>0</v>
          </cell>
          <cell r="E345">
            <v>0</v>
          </cell>
          <cell r="F345">
            <v>0</v>
          </cell>
          <cell r="G345">
            <v>0</v>
          </cell>
          <cell r="H345">
            <v>0</v>
          </cell>
        </row>
        <row r="346">
          <cell r="A346">
            <v>0</v>
          </cell>
          <cell r="D346">
            <v>0</v>
          </cell>
          <cell r="E346">
            <v>0</v>
          </cell>
          <cell r="F346">
            <v>0</v>
          </cell>
          <cell r="G346">
            <v>0</v>
          </cell>
          <cell r="H346">
            <v>0</v>
          </cell>
        </row>
        <row r="347">
          <cell r="A347">
            <v>0</v>
          </cell>
          <cell r="D347">
            <v>0</v>
          </cell>
          <cell r="E347">
            <v>0</v>
          </cell>
          <cell r="F347">
            <v>0</v>
          </cell>
          <cell r="G347">
            <v>0</v>
          </cell>
          <cell r="H347">
            <v>0</v>
          </cell>
        </row>
        <row r="348">
          <cell r="A348">
            <v>0</v>
          </cell>
          <cell r="D348">
            <v>0</v>
          </cell>
          <cell r="E348">
            <v>0</v>
          </cell>
          <cell r="F348">
            <v>0</v>
          </cell>
          <cell r="G348">
            <v>0</v>
          </cell>
          <cell r="H348">
            <v>0</v>
          </cell>
        </row>
        <row r="349">
          <cell r="A349">
            <v>0</v>
          </cell>
          <cell r="D349">
            <v>0</v>
          </cell>
          <cell r="E349">
            <v>0</v>
          </cell>
          <cell r="F349">
            <v>0</v>
          </cell>
          <cell r="G349">
            <v>0</v>
          </cell>
          <cell r="H349">
            <v>0</v>
          </cell>
        </row>
        <row r="350">
          <cell r="A350">
            <v>0</v>
          </cell>
          <cell r="D350">
            <v>0</v>
          </cell>
          <cell r="E350">
            <v>0</v>
          </cell>
          <cell r="F350">
            <v>0</v>
          </cell>
          <cell r="G350">
            <v>0</v>
          </cell>
          <cell r="H350">
            <v>0</v>
          </cell>
        </row>
        <row r="351">
          <cell r="A351">
            <v>0</v>
          </cell>
          <cell r="D351">
            <v>0</v>
          </cell>
          <cell r="E351">
            <v>0</v>
          </cell>
          <cell r="F351">
            <v>0</v>
          </cell>
          <cell r="G351">
            <v>0</v>
          </cell>
          <cell r="H351">
            <v>0</v>
          </cell>
        </row>
        <row r="352">
          <cell r="A352">
            <v>0</v>
          </cell>
          <cell r="D352">
            <v>0</v>
          </cell>
          <cell r="E352">
            <v>0</v>
          </cell>
          <cell r="F352">
            <v>0</v>
          </cell>
          <cell r="G352">
            <v>0</v>
          </cell>
          <cell r="H352">
            <v>0</v>
          </cell>
        </row>
        <row r="353">
          <cell r="A353">
            <v>0</v>
          </cell>
          <cell r="D353">
            <v>0</v>
          </cell>
          <cell r="E353">
            <v>0</v>
          </cell>
          <cell r="F353">
            <v>0</v>
          </cell>
          <cell r="G353">
            <v>0</v>
          </cell>
          <cell r="H353">
            <v>0</v>
          </cell>
        </row>
        <row r="354">
          <cell r="A354">
            <v>0</v>
          </cell>
          <cell r="D354">
            <v>0</v>
          </cell>
          <cell r="E354">
            <v>0</v>
          </cell>
          <cell r="F354">
            <v>0</v>
          </cell>
          <cell r="G354">
            <v>0</v>
          </cell>
          <cell r="H354">
            <v>0</v>
          </cell>
        </row>
        <row r="355">
          <cell r="A355">
            <v>0</v>
          </cell>
          <cell r="D355">
            <v>0</v>
          </cell>
          <cell r="E355">
            <v>0</v>
          </cell>
          <cell r="F355">
            <v>0</v>
          </cell>
          <cell r="G355">
            <v>0</v>
          </cell>
          <cell r="H355">
            <v>0</v>
          </cell>
        </row>
        <row r="356">
          <cell r="A356">
            <v>0</v>
          </cell>
          <cell r="D356">
            <v>0</v>
          </cell>
          <cell r="E356">
            <v>0</v>
          </cell>
          <cell r="F356">
            <v>0</v>
          </cell>
          <cell r="G356">
            <v>0</v>
          </cell>
          <cell r="H356">
            <v>0</v>
          </cell>
        </row>
        <row r="357">
          <cell r="A357">
            <v>0</v>
          </cell>
          <cell r="D357">
            <v>0</v>
          </cell>
          <cell r="E357">
            <v>0</v>
          </cell>
          <cell r="F357">
            <v>0</v>
          </cell>
          <cell r="G357">
            <v>0</v>
          </cell>
          <cell r="H357">
            <v>0</v>
          </cell>
        </row>
        <row r="358">
          <cell r="A358">
            <v>0</v>
          </cell>
          <cell r="D358">
            <v>0</v>
          </cell>
          <cell r="E358">
            <v>0</v>
          </cell>
          <cell r="F358">
            <v>0</v>
          </cell>
          <cell r="G358">
            <v>0</v>
          </cell>
          <cell r="H358">
            <v>0</v>
          </cell>
        </row>
        <row r="359">
          <cell r="A359">
            <v>0</v>
          </cell>
          <cell r="D359">
            <v>0</v>
          </cell>
          <cell r="E359">
            <v>0</v>
          </cell>
          <cell r="F359">
            <v>0</v>
          </cell>
          <cell r="G359">
            <v>0</v>
          </cell>
          <cell r="H359">
            <v>0</v>
          </cell>
        </row>
        <row r="360">
          <cell r="A360">
            <v>0</v>
          </cell>
          <cell r="D360">
            <v>0</v>
          </cell>
          <cell r="E360">
            <v>0</v>
          </cell>
          <cell r="F360">
            <v>0</v>
          </cell>
          <cell r="G360">
            <v>0</v>
          </cell>
          <cell r="H360">
            <v>0</v>
          </cell>
        </row>
        <row r="361">
          <cell r="A361">
            <v>0</v>
          </cell>
          <cell r="D361">
            <v>0</v>
          </cell>
          <cell r="E361">
            <v>0</v>
          </cell>
          <cell r="F361">
            <v>0</v>
          </cell>
          <cell r="G361">
            <v>0</v>
          </cell>
          <cell r="H361">
            <v>0</v>
          </cell>
        </row>
        <row r="362">
          <cell r="A362">
            <v>0</v>
          </cell>
          <cell r="D362">
            <v>0</v>
          </cell>
          <cell r="E362">
            <v>0</v>
          </cell>
          <cell r="F362">
            <v>0</v>
          </cell>
          <cell r="G362">
            <v>0</v>
          </cell>
          <cell r="H362">
            <v>0</v>
          </cell>
        </row>
        <row r="363">
          <cell r="A363">
            <v>0</v>
          </cell>
          <cell r="D363">
            <v>0</v>
          </cell>
          <cell r="E363">
            <v>0</v>
          </cell>
          <cell r="F363">
            <v>0</v>
          </cell>
          <cell r="G363">
            <v>0</v>
          </cell>
          <cell r="H363">
            <v>0</v>
          </cell>
        </row>
        <row r="364">
          <cell r="A364">
            <v>0</v>
          </cell>
          <cell r="D364">
            <v>0</v>
          </cell>
          <cell r="E364">
            <v>0</v>
          </cell>
          <cell r="F364">
            <v>0</v>
          </cell>
          <cell r="G364">
            <v>0</v>
          </cell>
          <cell r="H364">
            <v>0</v>
          </cell>
        </row>
        <row r="365">
          <cell r="A365">
            <v>0</v>
          </cell>
          <cell r="D365">
            <v>0</v>
          </cell>
          <cell r="E365">
            <v>0</v>
          </cell>
          <cell r="F365">
            <v>0</v>
          </cell>
          <cell r="G365">
            <v>0</v>
          </cell>
          <cell r="H365">
            <v>0</v>
          </cell>
        </row>
        <row r="366">
          <cell r="A366">
            <v>0</v>
          </cell>
          <cell r="D366">
            <v>0</v>
          </cell>
          <cell r="E366">
            <v>0</v>
          </cell>
          <cell r="F366">
            <v>0</v>
          </cell>
          <cell r="G366">
            <v>0</v>
          </cell>
          <cell r="H366">
            <v>0</v>
          </cell>
        </row>
        <row r="367">
          <cell r="A367">
            <v>0</v>
          </cell>
          <cell r="D367">
            <v>0</v>
          </cell>
          <cell r="E367">
            <v>0</v>
          </cell>
          <cell r="F367">
            <v>0</v>
          </cell>
          <cell r="G367">
            <v>0</v>
          </cell>
          <cell r="H367">
            <v>0</v>
          </cell>
        </row>
        <row r="368">
          <cell r="A368">
            <v>0</v>
          </cell>
          <cell r="D368">
            <v>0</v>
          </cell>
          <cell r="E368">
            <v>0</v>
          </cell>
          <cell r="F368">
            <v>0</v>
          </cell>
          <cell r="G368">
            <v>0</v>
          </cell>
          <cell r="H368">
            <v>0</v>
          </cell>
        </row>
        <row r="369">
          <cell r="A369">
            <v>0</v>
          </cell>
          <cell r="D369">
            <v>0</v>
          </cell>
          <cell r="E369">
            <v>0</v>
          </cell>
          <cell r="F369">
            <v>0</v>
          </cell>
          <cell r="G369">
            <v>0</v>
          </cell>
          <cell r="H369">
            <v>0</v>
          </cell>
        </row>
        <row r="370">
          <cell r="A370">
            <v>0</v>
          </cell>
          <cell r="D370">
            <v>0</v>
          </cell>
          <cell r="E370">
            <v>0</v>
          </cell>
          <cell r="F370">
            <v>0</v>
          </cell>
          <cell r="G370">
            <v>0</v>
          </cell>
          <cell r="H370">
            <v>0</v>
          </cell>
        </row>
        <row r="371">
          <cell r="A371">
            <v>0</v>
          </cell>
          <cell r="D371">
            <v>0</v>
          </cell>
          <cell r="E371">
            <v>0</v>
          </cell>
          <cell r="F371">
            <v>0</v>
          </cell>
          <cell r="G371">
            <v>0</v>
          </cell>
          <cell r="H371">
            <v>0</v>
          </cell>
        </row>
        <row r="372">
          <cell r="A372">
            <v>0</v>
          </cell>
          <cell r="D372">
            <v>0</v>
          </cell>
          <cell r="E372">
            <v>0</v>
          </cell>
          <cell r="F372">
            <v>0</v>
          </cell>
          <cell r="G372">
            <v>0</v>
          </cell>
          <cell r="H372">
            <v>0</v>
          </cell>
        </row>
        <row r="373">
          <cell r="A373">
            <v>0</v>
          </cell>
          <cell r="D373">
            <v>0</v>
          </cell>
          <cell r="E373">
            <v>0</v>
          </cell>
          <cell r="F373">
            <v>0</v>
          </cell>
          <cell r="G373">
            <v>0</v>
          </cell>
          <cell r="H373">
            <v>0</v>
          </cell>
        </row>
        <row r="374">
          <cell r="A374">
            <v>0</v>
          </cell>
          <cell r="D374">
            <v>0</v>
          </cell>
          <cell r="E374">
            <v>0</v>
          </cell>
          <cell r="F374">
            <v>0</v>
          </cell>
          <cell r="G374">
            <v>0</v>
          </cell>
          <cell r="H374">
            <v>0</v>
          </cell>
        </row>
        <row r="375">
          <cell r="A375">
            <v>0</v>
          </cell>
          <cell r="D375">
            <v>0</v>
          </cell>
          <cell r="E375">
            <v>0</v>
          </cell>
          <cell r="F375">
            <v>0</v>
          </cell>
          <cell r="G375">
            <v>0</v>
          </cell>
          <cell r="H375">
            <v>0</v>
          </cell>
        </row>
        <row r="376">
          <cell r="A376">
            <v>0</v>
          </cell>
          <cell r="D376">
            <v>0</v>
          </cell>
          <cell r="E376">
            <v>0</v>
          </cell>
          <cell r="F376">
            <v>0</v>
          </cell>
          <cell r="G376">
            <v>0</v>
          </cell>
          <cell r="H376">
            <v>0</v>
          </cell>
        </row>
        <row r="377">
          <cell r="A377">
            <v>0</v>
          </cell>
          <cell r="D377">
            <v>0</v>
          </cell>
          <cell r="E377">
            <v>0</v>
          </cell>
          <cell r="F377">
            <v>0</v>
          </cell>
          <cell r="G377">
            <v>0</v>
          </cell>
          <cell r="H377">
            <v>0</v>
          </cell>
        </row>
        <row r="378">
          <cell r="A378">
            <v>0</v>
          </cell>
          <cell r="D378">
            <v>0</v>
          </cell>
          <cell r="E378">
            <v>0</v>
          </cell>
          <cell r="F378">
            <v>0</v>
          </cell>
          <cell r="G378">
            <v>0</v>
          </cell>
          <cell r="H378">
            <v>0</v>
          </cell>
        </row>
        <row r="379">
          <cell r="A379">
            <v>0</v>
          </cell>
          <cell r="D379">
            <v>0</v>
          </cell>
          <cell r="E379">
            <v>0</v>
          </cell>
          <cell r="F379">
            <v>0</v>
          </cell>
          <cell r="G379">
            <v>0</v>
          </cell>
          <cell r="H379">
            <v>0</v>
          </cell>
        </row>
        <row r="380">
          <cell r="A380">
            <v>0</v>
          </cell>
          <cell r="D380">
            <v>0</v>
          </cell>
          <cell r="E380">
            <v>0</v>
          </cell>
          <cell r="F380">
            <v>0</v>
          </cell>
          <cell r="G380">
            <v>0</v>
          </cell>
          <cell r="H380">
            <v>0</v>
          </cell>
        </row>
        <row r="381">
          <cell r="A381">
            <v>0</v>
          </cell>
          <cell r="D381">
            <v>0</v>
          </cell>
          <cell r="E381">
            <v>0</v>
          </cell>
          <cell r="F381">
            <v>0</v>
          </cell>
          <cell r="G381">
            <v>0</v>
          </cell>
          <cell r="H381">
            <v>0</v>
          </cell>
        </row>
        <row r="382">
          <cell r="A382">
            <v>0</v>
          </cell>
          <cell r="D382">
            <v>0</v>
          </cell>
          <cell r="E382">
            <v>0</v>
          </cell>
          <cell r="F382">
            <v>0</v>
          </cell>
          <cell r="G382">
            <v>0</v>
          </cell>
          <cell r="H382">
            <v>0</v>
          </cell>
        </row>
        <row r="383">
          <cell r="A383">
            <v>0</v>
          </cell>
          <cell r="D383">
            <v>0</v>
          </cell>
          <cell r="E383">
            <v>0</v>
          </cell>
          <cell r="F383">
            <v>0</v>
          </cell>
          <cell r="G383">
            <v>0</v>
          </cell>
          <cell r="H383">
            <v>0</v>
          </cell>
        </row>
        <row r="384">
          <cell r="A384">
            <v>0</v>
          </cell>
          <cell r="D384">
            <v>0</v>
          </cell>
          <cell r="E384">
            <v>0</v>
          </cell>
          <cell r="F384">
            <v>0</v>
          </cell>
          <cell r="G384">
            <v>0</v>
          </cell>
          <cell r="H384">
            <v>0</v>
          </cell>
        </row>
        <row r="385">
          <cell r="A385">
            <v>0</v>
          </cell>
          <cell r="D385">
            <v>0</v>
          </cell>
          <cell r="E385">
            <v>0</v>
          </cell>
          <cell r="F385">
            <v>0</v>
          </cell>
          <cell r="G385">
            <v>0</v>
          </cell>
          <cell r="H385">
            <v>0</v>
          </cell>
        </row>
        <row r="386">
          <cell r="A386">
            <v>0</v>
          </cell>
          <cell r="D386">
            <v>0</v>
          </cell>
          <cell r="E386">
            <v>0</v>
          </cell>
          <cell r="F386">
            <v>0</v>
          </cell>
          <cell r="G386">
            <v>0</v>
          </cell>
          <cell r="H386">
            <v>0</v>
          </cell>
        </row>
        <row r="387">
          <cell r="A387">
            <v>0</v>
          </cell>
          <cell r="D387">
            <v>0</v>
          </cell>
          <cell r="E387">
            <v>0</v>
          </cell>
          <cell r="F387">
            <v>0</v>
          </cell>
          <cell r="G387">
            <v>0</v>
          </cell>
          <cell r="H387">
            <v>0</v>
          </cell>
        </row>
        <row r="388">
          <cell r="A388">
            <v>0</v>
          </cell>
          <cell r="D388">
            <v>0</v>
          </cell>
          <cell r="E388">
            <v>0</v>
          </cell>
          <cell r="F388">
            <v>0</v>
          </cell>
          <cell r="G388">
            <v>0</v>
          </cell>
          <cell r="H388">
            <v>0</v>
          </cell>
        </row>
        <row r="389">
          <cell r="A389">
            <v>0</v>
          </cell>
          <cell r="D389">
            <v>0</v>
          </cell>
          <cell r="E389">
            <v>0</v>
          </cell>
          <cell r="F389">
            <v>0</v>
          </cell>
          <cell r="G389">
            <v>0</v>
          </cell>
          <cell r="H389">
            <v>0</v>
          </cell>
        </row>
        <row r="390">
          <cell r="A390">
            <v>0</v>
          </cell>
          <cell r="D390">
            <v>0</v>
          </cell>
          <cell r="E390">
            <v>0</v>
          </cell>
          <cell r="F390">
            <v>0</v>
          </cell>
          <cell r="G390">
            <v>0</v>
          </cell>
          <cell r="H390">
            <v>0</v>
          </cell>
        </row>
        <row r="391">
          <cell r="A391">
            <v>0</v>
          </cell>
          <cell r="D391">
            <v>0</v>
          </cell>
          <cell r="E391">
            <v>0</v>
          </cell>
          <cell r="F391">
            <v>0</v>
          </cell>
          <cell r="G391">
            <v>0</v>
          </cell>
          <cell r="H391">
            <v>0</v>
          </cell>
        </row>
        <row r="392">
          <cell r="A392">
            <v>0</v>
          </cell>
          <cell r="D392">
            <v>0</v>
          </cell>
          <cell r="E392">
            <v>0</v>
          </cell>
          <cell r="F392">
            <v>0</v>
          </cell>
          <cell r="G392">
            <v>0</v>
          </cell>
          <cell r="H392">
            <v>0</v>
          </cell>
        </row>
        <row r="393">
          <cell r="A393">
            <v>0</v>
          </cell>
          <cell r="D393">
            <v>0</v>
          </cell>
          <cell r="E393">
            <v>0</v>
          </cell>
          <cell r="F393">
            <v>0</v>
          </cell>
          <cell r="G393">
            <v>0</v>
          </cell>
          <cell r="H393">
            <v>0</v>
          </cell>
        </row>
        <row r="394">
          <cell r="A394">
            <v>0</v>
          </cell>
          <cell r="D394">
            <v>0</v>
          </cell>
          <cell r="E394">
            <v>0</v>
          </cell>
          <cell r="F394">
            <v>0</v>
          </cell>
          <cell r="G394">
            <v>0</v>
          </cell>
          <cell r="H394">
            <v>0</v>
          </cell>
        </row>
        <row r="395">
          <cell r="A395">
            <v>0</v>
          </cell>
          <cell r="D395">
            <v>0</v>
          </cell>
          <cell r="E395">
            <v>0</v>
          </cell>
          <cell r="F395">
            <v>0</v>
          </cell>
          <cell r="G395">
            <v>0</v>
          </cell>
          <cell r="H395">
            <v>0</v>
          </cell>
        </row>
        <row r="396">
          <cell r="A396">
            <v>0</v>
          </cell>
          <cell r="D396">
            <v>0</v>
          </cell>
          <cell r="E396">
            <v>0</v>
          </cell>
          <cell r="F396">
            <v>0</v>
          </cell>
          <cell r="G396">
            <v>0</v>
          </cell>
          <cell r="H396">
            <v>0</v>
          </cell>
        </row>
        <row r="397">
          <cell r="A397">
            <v>0</v>
          </cell>
          <cell r="D397">
            <v>0</v>
          </cell>
          <cell r="E397">
            <v>0</v>
          </cell>
          <cell r="F397">
            <v>0</v>
          </cell>
          <cell r="G397">
            <v>0</v>
          </cell>
          <cell r="H397">
            <v>0</v>
          </cell>
        </row>
        <row r="398">
          <cell r="A398">
            <v>0</v>
          </cell>
          <cell r="D398">
            <v>0</v>
          </cell>
          <cell r="E398">
            <v>0</v>
          </cell>
          <cell r="F398">
            <v>0</v>
          </cell>
          <cell r="G398">
            <v>0</v>
          </cell>
          <cell r="H398">
            <v>0</v>
          </cell>
        </row>
        <row r="399">
          <cell r="A399">
            <v>0</v>
          </cell>
          <cell r="D399">
            <v>0</v>
          </cell>
          <cell r="E399">
            <v>0</v>
          </cell>
          <cell r="F399">
            <v>0</v>
          </cell>
          <cell r="G399">
            <v>0</v>
          </cell>
          <cell r="H399">
            <v>0</v>
          </cell>
        </row>
        <row r="400">
          <cell r="A400">
            <v>0</v>
          </cell>
          <cell r="D400">
            <v>0</v>
          </cell>
          <cell r="E400">
            <v>0</v>
          </cell>
          <cell r="F400">
            <v>0</v>
          </cell>
          <cell r="G400">
            <v>0</v>
          </cell>
          <cell r="H400">
            <v>0</v>
          </cell>
        </row>
        <row r="401">
          <cell r="A401">
            <v>0</v>
          </cell>
          <cell r="D401">
            <v>0</v>
          </cell>
          <cell r="E401">
            <v>0</v>
          </cell>
          <cell r="F401">
            <v>0</v>
          </cell>
          <cell r="G401">
            <v>0</v>
          </cell>
          <cell r="H401">
            <v>0</v>
          </cell>
        </row>
        <row r="402">
          <cell r="A402">
            <v>0</v>
          </cell>
          <cell r="D402">
            <v>0</v>
          </cell>
          <cell r="E402">
            <v>0</v>
          </cell>
          <cell r="F402">
            <v>0</v>
          </cell>
          <cell r="G402">
            <v>0</v>
          </cell>
          <cell r="H402">
            <v>0</v>
          </cell>
        </row>
        <row r="403">
          <cell r="A403">
            <v>0</v>
          </cell>
          <cell r="D403">
            <v>0</v>
          </cell>
          <cell r="E403">
            <v>0</v>
          </cell>
          <cell r="F403">
            <v>0</v>
          </cell>
          <cell r="G403">
            <v>0</v>
          </cell>
          <cell r="H403">
            <v>0</v>
          </cell>
        </row>
        <row r="404">
          <cell r="A404">
            <v>0</v>
          </cell>
          <cell r="D404">
            <v>0</v>
          </cell>
          <cell r="E404">
            <v>0</v>
          </cell>
          <cell r="F404">
            <v>0</v>
          </cell>
          <cell r="G404">
            <v>0</v>
          </cell>
          <cell r="H404">
            <v>0</v>
          </cell>
        </row>
        <row r="405">
          <cell r="A405">
            <v>0</v>
          </cell>
          <cell r="D405">
            <v>0</v>
          </cell>
          <cell r="E405">
            <v>0</v>
          </cell>
          <cell r="F405">
            <v>0</v>
          </cell>
          <cell r="G405">
            <v>0</v>
          </cell>
          <cell r="H405">
            <v>0</v>
          </cell>
        </row>
        <row r="406">
          <cell r="A406">
            <v>0</v>
          </cell>
          <cell r="D406">
            <v>0</v>
          </cell>
          <cell r="E406">
            <v>0</v>
          </cell>
          <cell r="F406">
            <v>0</v>
          </cell>
          <cell r="G406">
            <v>0</v>
          </cell>
          <cell r="H406">
            <v>0</v>
          </cell>
        </row>
        <row r="407">
          <cell r="A407">
            <v>0</v>
          </cell>
          <cell r="D407">
            <v>0</v>
          </cell>
          <cell r="E407">
            <v>0</v>
          </cell>
          <cell r="F407">
            <v>0</v>
          </cell>
          <cell r="G407">
            <v>0</v>
          </cell>
          <cell r="H407">
            <v>0</v>
          </cell>
        </row>
        <row r="408">
          <cell r="A408">
            <v>0</v>
          </cell>
          <cell r="D408">
            <v>0</v>
          </cell>
          <cell r="E408">
            <v>0</v>
          </cell>
          <cell r="F408">
            <v>0</v>
          </cell>
          <cell r="G408">
            <v>0</v>
          </cell>
          <cell r="H408">
            <v>0</v>
          </cell>
        </row>
        <row r="409">
          <cell r="A409">
            <v>0</v>
          </cell>
          <cell r="D409">
            <v>0</v>
          </cell>
          <cell r="E409">
            <v>0</v>
          </cell>
          <cell r="F409">
            <v>0</v>
          </cell>
          <cell r="G409">
            <v>0</v>
          </cell>
          <cell r="H409">
            <v>0</v>
          </cell>
        </row>
        <row r="410">
          <cell r="A410">
            <v>0</v>
          </cell>
          <cell r="D410">
            <v>0</v>
          </cell>
          <cell r="E410">
            <v>0</v>
          </cell>
          <cell r="F410">
            <v>0</v>
          </cell>
          <cell r="G410">
            <v>0</v>
          </cell>
          <cell r="H410">
            <v>0</v>
          </cell>
        </row>
        <row r="411">
          <cell r="A411">
            <v>0</v>
          </cell>
          <cell r="D411">
            <v>0</v>
          </cell>
          <cell r="E411">
            <v>0</v>
          </cell>
          <cell r="F411">
            <v>0</v>
          </cell>
          <cell r="G411">
            <v>0</v>
          </cell>
          <cell r="H411">
            <v>0</v>
          </cell>
        </row>
        <row r="412">
          <cell r="A412">
            <v>0</v>
          </cell>
          <cell r="D412">
            <v>0</v>
          </cell>
          <cell r="E412">
            <v>0</v>
          </cell>
          <cell r="F412">
            <v>0</v>
          </cell>
          <cell r="G412">
            <v>0</v>
          </cell>
          <cell r="H412">
            <v>0</v>
          </cell>
        </row>
        <row r="413">
          <cell r="A413">
            <v>0</v>
          </cell>
          <cell r="D413">
            <v>0</v>
          </cell>
          <cell r="E413">
            <v>0</v>
          </cell>
          <cell r="F413">
            <v>0</v>
          </cell>
          <cell r="G413">
            <v>0</v>
          </cell>
          <cell r="H413">
            <v>0</v>
          </cell>
        </row>
        <row r="414">
          <cell r="A414">
            <v>0</v>
          </cell>
          <cell r="D414">
            <v>0</v>
          </cell>
          <cell r="E414">
            <v>0</v>
          </cell>
          <cell r="F414">
            <v>0</v>
          </cell>
          <cell r="G414">
            <v>0</v>
          </cell>
          <cell r="H414">
            <v>0</v>
          </cell>
        </row>
        <row r="415">
          <cell r="A415">
            <v>0</v>
          </cell>
          <cell r="D415">
            <v>0</v>
          </cell>
          <cell r="E415">
            <v>0</v>
          </cell>
          <cell r="F415">
            <v>0</v>
          </cell>
          <cell r="G415">
            <v>0</v>
          </cell>
          <cell r="H415">
            <v>0</v>
          </cell>
        </row>
        <row r="416">
          <cell r="A416">
            <v>0</v>
          </cell>
          <cell r="D416">
            <v>0</v>
          </cell>
          <cell r="E416">
            <v>0</v>
          </cell>
          <cell r="F416">
            <v>0</v>
          </cell>
          <cell r="G416">
            <v>0</v>
          </cell>
          <cell r="H416">
            <v>0</v>
          </cell>
        </row>
        <row r="417">
          <cell r="A417">
            <v>0</v>
          </cell>
          <cell r="D417">
            <v>0</v>
          </cell>
          <cell r="E417">
            <v>0</v>
          </cell>
          <cell r="F417">
            <v>0</v>
          </cell>
          <cell r="G417">
            <v>0</v>
          </cell>
          <cell r="H417">
            <v>0</v>
          </cell>
        </row>
        <row r="418">
          <cell r="A418">
            <v>0</v>
          </cell>
          <cell r="D418">
            <v>0</v>
          </cell>
          <cell r="E418">
            <v>0</v>
          </cell>
          <cell r="F418">
            <v>0</v>
          </cell>
          <cell r="G418">
            <v>0</v>
          </cell>
          <cell r="H418">
            <v>0</v>
          </cell>
        </row>
        <row r="419">
          <cell r="A419">
            <v>0</v>
          </cell>
          <cell r="D419">
            <v>0</v>
          </cell>
          <cell r="E419">
            <v>0</v>
          </cell>
          <cell r="F419">
            <v>0</v>
          </cell>
          <cell r="G419">
            <v>0</v>
          </cell>
          <cell r="H419">
            <v>0</v>
          </cell>
        </row>
        <row r="420">
          <cell r="A420">
            <v>0</v>
          </cell>
          <cell r="D420">
            <v>0</v>
          </cell>
          <cell r="E420">
            <v>0</v>
          </cell>
          <cell r="F420">
            <v>0</v>
          </cell>
          <cell r="G420">
            <v>0</v>
          </cell>
          <cell r="H420">
            <v>0</v>
          </cell>
        </row>
        <row r="421">
          <cell r="A421">
            <v>0</v>
          </cell>
          <cell r="D421">
            <v>0</v>
          </cell>
          <cell r="E421">
            <v>0</v>
          </cell>
          <cell r="F421">
            <v>0</v>
          </cell>
          <cell r="G421">
            <v>0</v>
          </cell>
          <cell r="H421">
            <v>0</v>
          </cell>
        </row>
        <row r="422">
          <cell r="A422">
            <v>0</v>
          </cell>
          <cell r="D422">
            <v>0</v>
          </cell>
          <cell r="E422">
            <v>0</v>
          </cell>
          <cell r="F422">
            <v>0</v>
          </cell>
          <cell r="G422">
            <v>0</v>
          </cell>
          <cell r="H422">
            <v>0</v>
          </cell>
        </row>
        <row r="423">
          <cell r="A423">
            <v>0</v>
          </cell>
          <cell r="D423">
            <v>0</v>
          </cell>
          <cell r="E423">
            <v>0</v>
          </cell>
          <cell r="F423">
            <v>0</v>
          </cell>
          <cell r="G423">
            <v>0</v>
          </cell>
          <cell r="H423">
            <v>0</v>
          </cell>
        </row>
        <row r="424">
          <cell r="A424">
            <v>0</v>
          </cell>
          <cell r="D424">
            <v>0</v>
          </cell>
          <cell r="E424">
            <v>0</v>
          </cell>
          <cell r="F424">
            <v>0</v>
          </cell>
          <cell r="G424">
            <v>0</v>
          </cell>
          <cell r="H424">
            <v>0</v>
          </cell>
        </row>
        <row r="425">
          <cell r="A425">
            <v>0</v>
          </cell>
          <cell r="D425">
            <v>0</v>
          </cell>
          <cell r="E425">
            <v>0</v>
          </cell>
          <cell r="F425">
            <v>0</v>
          </cell>
          <cell r="G425">
            <v>0</v>
          </cell>
          <cell r="H425">
            <v>0</v>
          </cell>
        </row>
        <row r="426">
          <cell r="A426">
            <v>0</v>
          </cell>
          <cell r="D426">
            <v>0</v>
          </cell>
          <cell r="E426">
            <v>0</v>
          </cell>
          <cell r="F426">
            <v>0</v>
          </cell>
          <cell r="G426">
            <v>0</v>
          </cell>
          <cell r="H426">
            <v>0</v>
          </cell>
        </row>
        <row r="427">
          <cell r="A427">
            <v>0</v>
          </cell>
          <cell r="D427">
            <v>0</v>
          </cell>
          <cell r="E427">
            <v>0</v>
          </cell>
          <cell r="F427">
            <v>0</v>
          </cell>
          <cell r="G427">
            <v>0</v>
          </cell>
          <cell r="H427">
            <v>0</v>
          </cell>
        </row>
        <row r="428">
          <cell r="A428">
            <v>0</v>
          </cell>
          <cell r="D428">
            <v>0</v>
          </cell>
          <cell r="E428">
            <v>0</v>
          </cell>
          <cell r="F428">
            <v>0</v>
          </cell>
          <cell r="G428">
            <v>0</v>
          </cell>
          <cell r="H428">
            <v>0</v>
          </cell>
        </row>
        <row r="429">
          <cell r="A429">
            <v>0</v>
          </cell>
          <cell r="D429">
            <v>0</v>
          </cell>
          <cell r="E429">
            <v>0</v>
          </cell>
          <cell r="F429">
            <v>0</v>
          </cell>
          <cell r="G429">
            <v>0</v>
          </cell>
          <cell r="H429">
            <v>0</v>
          </cell>
        </row>
        <row r="430">
          <cell r="A430">
            <v>0</v>
          </cell>
          <cell r="D430">
            <v>0</v>
          </cell>
          <cell r="E430">
            <v>0</v>
          </cell>
          <cell r="F430">
            <v>0</v>
          </cell>
          <cell r="G430">
            <v>0</v>
          </cell>
          <cell r="H430">
            <v>0</v>
          </cell>
        </row>
        <row r="431">
          <cell r="A431">
            <v>0</v>
          </cell>
          <cell r="D431">
            <v>0</v>
          </cell>
          <cell r="E431">
            <v>0</v>
          </cell>
          <cell r="F431">
            <v>0</v>
          </cell>
          <cell r="G431">
            <v>0</v>
          </cell>
          <cell r="H431">
            <v>0</v>
          </cell>
        </row>
        <row r="432">
          <cell r="A432">
            <v>0</v>
          </cell>
          <cell r="D432">
            <v>0</v>
          </cell>
          <cell r="E432">
            <v>0</v>
          </cell>
          <cell r="F432">
            <v>0</v>
          </cell>
          <cell r="G432">
            <v>0</v>
          </cell>
          <cell r="H432">
            <v>0</v>
          </cell>
        </row>
        <row r="433">
          <cell r="A433">
            <v>0</v>
          </cell>
          <cell r="D433">
            <v>0</v>
          </cell>
          <cell r="E433">
            <v>0</v>
          </cell>
          <cell r="F433">
            <v>0</v>
          </cell>
          <cell r="G433">
            <v>0</v>
          </cell>
          <cell r="H433">
            <v>0</v>
          </cell>
        </row>
        <row r="434">
          <cell r="A434">
            <v>0</v>
          </cell>
          <cell r="D434">
            <v>0</v>
          </cell>
          <cell r="E434">
            <v>0</v>
          </cell>
          <cell r="F434">
            <v>0</v>
          </cell>
          <cell r="G434">
            <v>0</v>
          </cell>
          <cell r="H434">
            <v>0</v>
          </cell>
        </row>
        <row r="435">
          <cell r="A435">
            <v>0</v>
          </cell>
          <cell r="D435">
            <v>0</v>
          </cell>
          <cell r="E435">
            <v>0</v>
          </cell>
          <cell r="F435">
            <v>0</v>
          </cell>
          <cell r="G435">
            <v>0</v>
          </cell>
          <cell r="H435">
            <v>0</v>
          </cell>
        </row>
        <row r="436">
          <cell r="A436">
            <v>0</v>
          </cell>
          <cell r="D436">
            <v>0</v>
          </cell>
          <cell r="E436">
            <v>0</v>
          </cell>
          <cell r="F436">
            <v>0</v>
          </cell>
          <cell r="G436">
            <v>0</v>
          </cell>
          <cell r="H436">
            <v>0</v>
          </cell>
        </row>
        <row r="437">
          <cell r="A437">
            <v>0</v>
          </cell>
          <cell r="D437">
            <v>0</v>
          </cell>
          <cell r="E437">
            <v>0</v>
          </cell>
          <cell r="F437">
            <v>0</v>
          </cell>
          <cell r="G437">
            <v>0</v>
          </cell>
          <cell r="H437">
            <v>0</v>
          </cell>
        </row>
        <row r="438">
          <cell r="A438">
            <v>0</v>
          </cell>
          <cell r="D438">
            <v>0</v>
          </cell>
          <cell r="E438">
            <v>0</v>
          </cell>
          <cell r="F438">
            <v>0</v>
          </cell>
          <cell r="G438">
            <v>0</v>
          </cell>
          <cell r="H438">
            <v>0</v>
          </cell>
        </row>
        <row r="439">
          <cell r="A439">
            <v>0</v>
          </cell>
          <cell r="D439">
            <v>0</v>
          </cell>
          <cell r="E439">
            <v>0</v>
          </cell>
          <cell r="F439">
            <v>0</v>
          </cell>
          <cell r="G439">
            <v>0</v>
          </cell>
          <cell r="H439">
            <v>0</v>
          </cell>
        </row>
        <row r="440">
          <cell r="A440">
            <v>0</v>
          </cell>
          <cell r="D440">
            <v>0</v>
          </cell>
          <cell r="E440">
            <v>0</v>
          </cell>
          <cell r="F440">
            <v>0</v>
          </cell>
          <cell r="G440">
            <v>0</v>
          </cell>
          <cell r="H440">
            <v>0</v>
          </cell>
        </row>
        <row r="441">
          <cell r="A441">
            <v>0</v>
          </cell>
          <cell r="D441">
            <v>0</v>
          </cell>
          <cell r="E441">
            <v>0</v>
          </cell>
          <cell r="F441">
            <v>0</v>
          </cell>
          <cell r="G441">
            <v>0</v>
          </cell>
          <cell r="H441">
            <v>0</v>
          </cell>
        </row>
        <row r="442">
          <cell r="A442">
            <v>0</v>
          </cell>
          <cell r="D442">
            <v>0</v>
          </cell>
          <cell r="E442">
            <v>0</v>
          </cell>
          <cell r="F442">
            <v>0</v>
          </cell>
          <cell r="G442">
            <v>0</v>
          </cell>
          <cell r="H442">
            <v>0</v>
          </cell>
        </row>
        <row r="443">
          <cell r="A443">
            <v>0</v>
          </cell>
          <cell r="D443">
            <v>0</v>
          </cell>
          <cell r="E443">
            <v>0</v>
          </cell>
          <cell r="F443">
            <v>0</v>
          </cell>
          <cell r="G443">
            <v>0</v>
          </cell>
          <cell r="H443">
            <v>0</v>
          </cell>
        </row>
        <row r="444">
          <cell r="A444">
            <v>0</v>
          </cell>
          <cell r="D444">
            <v>0</v>
          </cell>
          <cell r="E444">
            <v>0</v>
          </cell>
          <cell r="F444">
            <v>0</v>
          </cell>
          <cell r="G444">
            <v>0</v>
          </cell>
          <cell r="H444">
            <v>0</v>
          </cell>
        </row>
        <row r="445">
          <cell r="A445">
            <v>0</v>
          </cell>
          <cell r="D445">
            <v>0</v>
          </cell>
          <cell r="E445">
            <v>0</v>
          </cell>
          <cell r="F445">
            <v>0</v>
          </cell>
          <cell r="G445">
            <v>0</v>
          </cell>
          <cell r="H445">
            <v>0</v>
          </cell>
        </row>
        <row r="446">
          <cell r="A446">
            <v>0</v>
          </cell>
          <cell r="D446">
            <v>0</v>
          </cell>
          <cell r="E446">
            <v>0</v>
          </cell>
          <cell r="F446">
            <v>0</v>
          </cell>
          <cell r="G446">
            <v>0</v>
          </cell>
          <cell r="H446">
            <v>0</v>
          </cell>
        </row>
        <row r="447">
          <cell r="A447">
            <v>0</v>
          </cell>
          <cell r="D447">
            <v>0</v>
          </cell>
          <cell r="E447">
            <v>0</v>
          </cell>
          <cell r="F447">
            <v>0</v>
          </cell>
          <cell r="G447">
            <v>0</v>
          </cell>
          <cell r="H447">
            <v>0</v>
          </cell>
        </row>
        <row r="448">
          <cell r="A448">
            <v>0</v>
          </cell>
          <cell r="D448">
            <v>0</v>
          </cell>
          <cell r="E448">
            <v>0</v>
          </cell>
          <cell r="F448">
            <v>0</v>
          </cell>
          <cell r="G448">
            <v>0</v>
          </cell>
          <cell r="H448">
            <v>0</v>
          </cell>
        </row>
        <row r="449">
          <cell r="A449">
            <v>0</v>
          </cell>
          <cell r="D449">
            <v>0</v>
          </cell>
          <cell r="E449">
            <v>0</v>
          </cell>
          <cell r="F449">
            <v>0</v>
          </cell>
          <cell r="G449">
            <v>0</v>
          </cell>
          <cell r="H449">
            <v>0</v>
          </cell>
        </row>
        <row r="450">
          <cell r="A450">
            <v>0</v>
          </cell>
          <cell r="D450">
            <v>0</v>
          </cell>
          <cell r="E450">
            <v>0</v>
          </cell>
          <cell r="F450">
            <v>0</v>
          </cell>
          <cell r="G450">
            <v>0</v>
          </cell>
          <cell r="H450">
            <v>0</v>
          </cell>
        </row>
        <row r="451">
          <cell r="A451">
            <v>0</v>
          </cell>
          <cell r="D451">
            <v>0</v>
          </cell>
          <cell r="E451">
            <v>0</v>
          </cell>
          <cell r="F451">
            <v>0</v>
          </cell>
          <cell r="G451">
            <v>0</v>
          </cell>
          <cell r="H451">
            <v>0</v>
          </cell>
        </row>
        <row r="452">
          <cell r="A452">
            <v>0</v>
          </cell>
          <cell r="D452">
            <v>0</v>
          </cell>
          <cell r="E452">
            <v>0</v>
          </cell>
          <cell r="F452">
            <v>0</v>
          </cell>
          <cell r="G452">
            <v>0</v>
          </cell>
          <cell r="H452">
            <v>0</v>
          </cell>
        </row>
        <row r="453">
          <cell r="A453">
            <v>0</v>
          </cell>
          <cell r="D453">
            <v>0</v>
          </cell>
          <cell r="E453">
            <v>0</v>
          </cell>
          <cell r="F453">
            <v>0</v>
          </cell>
          <cell r="G453">
            <v>0</v>
          </cell>
          <cell r="H453">
            <v>0</v>
          </cell>
        </row>
        <row r="454">
          <cell r="A454">
            <v>0</v>
          </cell>
          <cell r="D454">
            <v>0</v>
          </cell>
          <cell r="E454">
            <v>0</v>
          </cell>
          <cell r="F454">
            <v>0</v>
          </cell>
          <cell r="G454">
            <v>0</v>
          </cell>
          <cell r="H454">
            <v>0</v>
          </cell>
        </row>
        <row r="455">
          <cell r="A455">
            <v>0</v>
          </cell>
          <cell r="D455">
            <v>0</v>
          </cell>
          <cell r="E455">
            <v>0</v>
          </cell>
          <cell r="F455">
            <v>0</v>
          </cell>
          <cell r="G455">
            <v>0</v>
          </cell>
          <cell r="H455">
            <v>0</v>
          </cell>
        </row>
        <row r="456">
          <cell r="A456">
            <v>0</v>
          </cell>
          <cell r="D456">
            <v>0</v>
          </cell>
          <cell r="E456">
            <v>0</v>
          </cell>
          <cell r="F456">
            <v>0</v>
          </cell>
          <cell r="G456">
            <v>0</v>
          </cell>
          <cell r="H456">
            <v>0</v>
          </cell>
        </row>
        <row r="457">
          <cell r="A457">
            <v>0</v>
          </cell>
          <cell r="D457">
            <v>0</v>
          </cell>
          <cell r="E457">
            <v>0</v>
          </cell>
          <cell r="F457">
            <v>0</v>
          </cell>
          <cell r="G457">
            <v>0</v>
          </cell>
          <cell r="H457">
            <v>0</v>
          </cell>
        </row>
        <row r="458">
          <cell r="A458">
            <v>0</v>
          </cell>
          <cell r="D458">
            <v>0</v>
          </cell>
          <cell r="E458">
            <v>0</v>
          </cell>
          <cell r="F458">
            <v>0</v>
          </cell>
          <cell r="G458">
            <v>0</v>
          </cell>
          <cell r="H458">
            <v>0</v>
          </cell>
        </row>
        <row r="459">
          <cell r="A459">
            <v>0</v>
          </cell>
          <cell r="D459">
            <v>0</v>
          </cell>
          <cell r="E459">
            <v>0</v>
          </cell>
          <cell r="F459">
            <v>0</v>
          </cell>
          <cell r="G459">
            <v>0</v>
          </cell>
          <cell r="H459">
            <v>0</v>
          </cell>
        </row>
        <row r="460">
          <cell r="A460">
            <v>0</v>
          </cell>
          <cell r="D460">
            <v>0</v>
          </cell>
          <cell r="E460">
            <v>0</v>
          </cell>
          <cell r="F460">
            <v>0</v>
          </cell>
          <cell r="G460">
            <v>0</v>
          </cell>
          <cell r="H460">
            <v>0</v>
          </cell>
        </row>
        <row r="461">
          <cell r="A461">
            <v>0</v>
          </cell>
          <cell r="D461">
            <v>0</v>
          </cell>
          <cell r="E461">
            <v>0</v>
          </cell>
          <cell r="F461">
            <v>0</v>
          </cell>
          <cell r="G461">
            <v>0</v>
          </cell>
          <cell r="H461">
            <v>0</v>
          </cell>
        </row>
        <row r="462">
          <cell r="A462">
            <v>0</v>
          </cell>
          <cell r="D462">
            <v>0</v>
          </cell>
          <cell r="E462">
            <v>0</v>
          </cell>
          <cell r="F462">
            <v>0</v>
          </cell>
          <cell r="G462">
            <v>0</v>
          </cell>
          <cell r="H462">
            <v>0</v>
          </cell>
        </row>
        <row r="463">
          <cell r="A463">
            <v>0</v>
          </cell>
          <cell r="D463">
            <v>0</v>
          </cell>
          <cell r="E463">
            <v>0</v>
          </cell>
          <cell r="F463">
            <v>0</v>
          </cell>
          <cell r="G463">
            <v>0</v>
          </cell>
          <cell r="H463">
            <v>0</v>
          </cell>
        </row>
        <row r="464">
          <cell r="A464">
            <v>0</v>
          </cell>
          <cell r="D464">
            <v>0</v>
          </cell>
          <cell r="E464">
            <v>0</v>
          </cell>
          <cell r="F464">
            <v>0</v>
          </cell>
          <cell r="G464">
            <v>0</v>
          </cell>
          <cell r="H464">
            <v>0</v>
          </cell>
        </row>
        <row r="465">
          <cell r="A465">
            <v>0</v>
          </cell>
          <cell r="D465">
            <v>0</v>
          </cell>
          <cell r="E465">
            <v>0</v>
          </cell>
          <cell r="F465">
            <v>0</v>
          </cell>
          <cell r="G465">
            <v>0</v>
          </cell>
          <cell r="H465">
            <v>0</v>
          </cell>
        </row>
        <row r="466">
          <cell r="A466">
            <v>0</v>
          </cell>
          <cell r="D466">
            <v>0</v>
          </cell>
          <cell r="E466">
            <v>0</v>
          </cell>
          <cell r="F466">
            <v>0</v>
          </cell>
          <cell r="G466">
            <v>0</v>
          </cell>
          <cell r="H466">
            <v>0</v>
          </cell>
        </row>
        <row r="467">
          <cell r="A467">
            <v>0</v>
          </cell>
          <cell r="D467">
            <v>0</v>
          </cell>
          <cell r="E467">
            <v>0</v>
          </cell>
          <cell r="F467">
            <v>0</v>
          </cell>
          <cell r="G467">
            <v>0</v>
          </cell>
          <cell r="H467">
            <v>0</v>
          </cell>
        </row>
        <row r="468">
          <cell r="A468">
            <v>0</v>
          </cell>
          <cell r="D468">
            <v>0</v>
          </cell>
          <cell r="E468">
            <v>0</v>
          </cell>
          <cell r="F468">
            <v>0</v>
          </cell>
          <cell r="G468">
            <v>0</v>
          </cell>
          <cell r="H468">
            <v>0</v>
          </cell>
        </row>
        <row r="469">
          <cell r="A469">
            <v>0</v>
          </cell>
          <cell r="D469">
            <v>0</v>
          </cell>
          <cell r="E469">
            <v>0</v>
          </cell>
          <cell r="F469">
            <v>0</v>
          </cell>
          <cell r="G469">
            <v>0</v>
          </cell>
          <cell r="H469">
            <v>0</v>
          </cell>
        </row>
        <row r="470">
          <cell r="A470">
            <v>0</v>
          </cell>
          <cell r="D470">
            <v>0</v>
          </cell>
          <cell r="E470">
            <v>0</v>
          </cell>
          <cell r="F470">
            <v>0</v>
          </cell>
          <cell r="G470">
            <v>0</v>
          </cell>
          <cell r="H470">
            <v>0</v>
          </cell>
        </row>
        <row r="471">
          <cell r="A471">
            <v>0</v>
          </cell>
          <cell r="D471">
            <v>0</v>
          </cell>
          <cell r="E471">
            <v>0</v>
          </cell>
          <cell r="F471">
            <v>0</v>
          </cell>
          <cell r="G471">
            <v>0</v>
          </cell>
          <cell r="H471">
            <v>0</v>
          </cell>
        </row>
        <row r="472">
          <cell r="A472">
            <v>0</v>
          </cell>
          <cell r="D472">
            <v>0</v>
          </cell>
          <cell r="E472">
            <v>0</v>
          </cell>
          <cell r="F472">
            <v>0</v>
          </cell>
          <cell r="G472">
            <v>0</v>
          </cell>
          <cell r="H472">
            <v>0</v>
          </cell>
        </row>
        <row r="473">
          <cell r="A473">
            <v>0</v>
          </cell>
          <cell r="D473">
            <v>0</v>
          </cell>
          <cell r="E473">
            <v>0</v>
          </cell>
          <cell r="F473">
            <v>0</v>
          </cell>
          <cell r="G473">
            <v>0</v>
          </cell>
          <cell r="H473">
            <v>0</v>
          </cell>
        </row>
        <row r="474">
          <cell r="A474">
            <v>0</v>
          </cell>
          <cell r="D474">
            <v>0</v>
          </cell>
          <cell r="E474">
            <v>0</v>
          </cell>
          <cell r="F474">
            <v>0</v>
          </cell>
          <cell r="G474">
            <v>0</v>
          </cell>
          <cell r="H474">
            <v>0</v>
          </cell>
        </row>
        <row r="475">
          <cell r="A475">
            <v>0</v>
          </cell>
          <cell r="D475">
            <v>0</v>
          </cell>
          <cell r="E475">
            <v>0</v>
          </cell>
          <cell r="F475">
            <v>0</v>
          </cell>
          <cell r="G475">
            <v>0</v>
          </cell>
          <cell r="H475">
            <v>0</v>
          </cell>
        </row>
        <row r="476">
          <cell r="A476">
            <v>0</v>
          </cell>
          <cell r="D476">
            <v>0</v>
          </cell>
          <cell r="E476">
            <v>0</v>
          </cell>
          <cell r="F476">
            <v>0</v>
          </cell>
          <cell r="G476">
            <v>0</v>
          </cell>
          <cell r="H476">
            <v>0</v>
          </cell>
        </row>
        <row r="477">
          <cell r="A477">
            <v>0</v>
          </cell>
          <cell r="D477">
            <v>0</v>
          </cell>
          <cell r="E477">
            <v>0</v>
          </cell>
          <cell r="F477">
            <v>0</v>
          </cell>
          <cell r="G477">
            <v>0</v>
          </cell>
          <cell r="H477">
            <v>0</v>
          </cell>
        </row>
        <row r="478">
          <cell r="A478">
            <v>0</v>
          </cell>
          <cell r="D478">
            <v>0</v>
          </cell>
          <cell r="E478">
            <v>0</v>
          </cell>
          <cell r="F478">
            <v>0</v>
          </cell>
          <cell r="G478">
            <v>0</v>
          </cell>
          <cell r="H478">
            <v>0</v>
          </cell>
        </row>
        <row r="479">
          <cell r="A479">
            <v>0</v>
          </cell>
          <cell r="D479">
            <v>0</v>
          </cell>
          <cell r="E479">
            <v>0</v>
          </cell>
          <cell r="F479">
            <v>0</v>
          </cell>
          <cell r="G479">
            <v>0</v>
          </cell>
          <cell r="H479">
            <v>0</v>
          </cell>
        </row>
        <row r="480">
          <cell r="A480">
            <v>0</v>
          </cell>
          <cell r="D480">
            <v>0</v>
          </cell>
          <cell r="E480">
            <v>0</v>
          </cell>
          <cell r="F480">
            <v>0</v>
          </cell>
          <cell r="G480">
            <v>0</v>
          </cell>
          <cell r="H480">
            <v>0</v>
          </cell>
        </row>
        <row r="481">
          <cell r="A481">
            <v>0</v>
          </cell>
          <cell r="D481">
            <v>0</v>
          </cell>
          <cell r="E481">
            <v>0</v>
          </cell>
          <cell r="F481">
            <v>0</v>
          </cell>
          <cell r="G481">
            <v>0</v>
          </cell>
          <cell r="H481">
            <v>0</v>
          </cell>
        </row>
        <row r="482">
          <cell r="A482">
            <v>0</v>
          </cell>
          <cell r="D482">
            <v>0</v>
          </cell>
          <cell r="E482">
            <v>0</v>
          </cell>
          <cell r="F482">
            <v>0</v>
          </cell>
          <cell r="G482">
            <v>0</v>
          </cell>
          <cell r="H482">
            <v>0</v>
          </cell>
        </row>
        <row r="483">
          <cell r="A483">
            <v>0</v>
          </cell>
          <cell r="D483">
            <v>0</v>
          </cell>
          <cell r="E483">
            <v>0</v>
          </cell>
          <cell r="F483">
            <v>0</v>
          </cell>
          <cell r="G483">
            <v>0</v>
          </cell>
          <cell r="H483">
            <v>0</v>
          </cell>
        </row>
        <row r="484">
          <cell r="A484">
            <v>0</v>
          </cell>
          <cell r="D484">
            <v>0</v>
          </cell>
          <cell r="E484">
            <v>0</v>
          </cell>
          <cell r="F484">
            <v>0</v>
          </cell>
          <cell r="G484">
            <v>0</v>
          </cell>
          <cell r="H484">
            <v>0</v>
          </cell>
        </row>
        <row r="485">
          <cell r="A485">
            <v>0</v>
          </cell>
          <cell r="D485">
            <v>0</v>
          </cell>
          <cell r="E485">
            <v>0</v>
          </cell>
          <cell r="F485">
            <v>0</v>
          </cell>
          <cell r="G485">
            <v>0</v>
          </cell>
          <cell r="H485">
            <v>0</v>
          </cell>
        </row>
        <row r="486">
          <cell r="A486">
            <v>0</v>
          </cell>
          <cell r="D486">
            <v>0</v>
          </cell>
          <cell r="E486">
            <v>0</v>
          </cell>
          <cell r="F486">
            <v>0</v>
          </cell>
          <cell r="G486">
            <v>0</v>
          </cell>
          <cell r="H486">
            <v>0</v>
          </cell>
        </row>
        <row r="487">
          <cell r="A487">
            <v>0</v>
          </cell>
          <cell r="D487">
            <v>0</v>
          </cell>
          <cell r="E487">
            <v>0</v>
          </cell>
          <cell r="F487">
            <v>0</v>
          </cell>
          <cell r="G487">
            <v>0</v>
          </cell>
          <cell r="H487">
            <v>0</v>
          </cell>
        </row>
        <row r="488">
          <cell r="A488">
            <v>0</v>
          </cell>
          <cell r="D488">
            <v>0</v>
          </cell>
          <cell r="E488">
            <v>0</v>
          </cell>
          <cell r="F488">
            <v>0</v>
          </cell>
          <cell r="G488">
            <v>0</v>
          </cell>
          <cell r="H488">
            <v>0</v>
          </cell>
        </row>
        <row r="489">
          <cell r="A489">
            <v>0</v>
          </cell>
          <cell r="D489">
            <v>0</v>
          </cell>
          <cell r="E489">
            <v>0</v>
          </cell>
          <cell r="F489">
            <v>0</v>
          </cell>
          <cell r="G489">
            <v>0</v>
          </cell>
          <cell r="H489">
            <v>0</v>
          </cell>
        </row>
        <row r="490">
          <cell r="A490">
            <v>0</v>
          </cell>
          <cell r="D490">
            <v>0</v>
          </cell>
          <cell r="E490">
            <v>0</v>
          </cell>
          <cell r="F490">
            <v>0</v>
          </cell>
          <cell r="G490">
            <v>0</v>
          </cell>
          <cell r="H490">
            <v>0</v>
          </cell>
        </row>
        <row r="491">
          <cell r="A491">
            <v>0</v>
          </cell>
          <cell r="D491">
            <v>0</v>
          </cell>
          <cell r="E491">
            <v>0</v>
          </cell>
          <cell r="F491">
            <v>0</v>
          </cell>
          <cell r="G491">
            <v>0</v>
          </cell>
          <cell r="H491">
            <v>0</v>
          </cell>
        </row>
        <row r="492">
          <cell r="A492">
            <v>0</v>
          </cell>
          <cell r="D492">
            <v>0</v>
          </cell>
          <cell r="E492">
            <v>0</v>
          </cell>
          <cell r="F492">
            <v>0</v>
          </cell>
          <cell r="G492">
            <v>0</v>
          </cell>
          <cell r="H492">
            <v>0</v>
          </cell>
        </row>
        <row r="493">
          <cell r="A493">
            <v>0</v>
          </cell>
          <cell r="D493">
            <v>0</v>
          </cell>
          <cell r="E493">
            <v>0</v>
          </cell>
          <cell r="F493">
            <v>0</v>
          </cell>
          <cell r="G493">
            <v>0</v>
          </cell>
          <cell r="H493">
            <v>0</v>
          </cell>
        </row>
        <row r="494">
          <cell r="A494">
            <v>0</v>
          </cell>
          <cell r="D494">
            <v>0</v>
          </cell>
          <cell r="E494">
            <v>0</v>
          </cell>
          <cell r="F494">
            <v>0</v>
          </cell>
          <cell r="G494">
            <v>0</v>
          </cell>
          <cell r="H494">
            <v>0</v>
          </cell>
        </row>
        <row r="495">
          <cell r="A495">
            <v>0</v>
          </cell>
          <cell r="D495">
            <v>0</v>
          </cell>
          <cell r="E495">
            <v>0</v>
          </cell>
          <cell r="F495">
            <v>0</v>
          </cell>
          <cell r="G495">
            <v>0</v>
          </cell>
          <cell r="H495">
            <v>0</v>
          </cell>
        </row>
        <row r="496">
          <cell r="A496">
            <v>0</v>
          </cell>
          <cell r="D496">
            <v>0</v>
          </cell>
          <cell r="E496">
            <v>0</v>
          </cell>
          <cell r="F496">
            <v>0</v>
          </cell>
          <cell r="G496">
            <v>0</v>
          </cell>
          <cell r="H496">
            <v>0</v>
          </cell>
        </row>
        <row r="497">
          <cell r="A497">
            <v>0</v>
          </cell>
          <cell r="D497">
            <v>0</v>
          </cell>
          <cell r="E497">
            <v>0</v>
          </cell>
          <cell r="F497">
            <v>0</v>
          </cell>
          <cell r="G497">
            <v>0</v>
          </cell>
          <cell r="H497">
            <v>0</v>
          </cell>
        </row>
        <row r="498">
          <cell r="A498">
            <v>0</v>
          </cell>
          <cell r="D498">
            <v>0</v>
          </cell>
          <cell r="E498">
            <v>0</v>
          </cell>
          <cell r="F498">
            <v>0</v>
          </cell>
          <cell r="G498">
            <v>0</v>
          </cell>
          <cell r="H498">
            <v>0</v>
          </cell>
        </row>
        <row r="499">
          <cell r="A499">
            <v>0</v>
          </cell>
          <cell r="D499">
            <v>0</v>
          </cell>
          <cell r="E499">
            <v>0</v>
          </cell>
          <cell r="F499">
            <v>0</v>
          </cell>
          <cell r="G499">
            <v>0</v>
          </cell>
          <cell r="H499">
            <v>0</v>
          </cell>
        </row>
        <row r="500">
          <cell r="A500">
            <v>0</v>
          </cell>
          <cell r="D500">
            <v>0</v>
          </cell>
          <cell r="E500">
            <v>0</v>
          </cell>
          <cell r="F500">
            <v>0</v>
          </cell>
          <cell r="G500">
            <v>0</v>
          </cell>
          <cell r="H500">
            <v>0</v>
          </cell>
        </row>
        <row r="501">
          <cell r="A501">
            <v>0</v>
          </cell>
          <cell r="D501">
            <v>0</v>
          </cell>
          <cell r="E501">
            <v>0</v>
          </cell>
          <cell r="F501">
            <v>0</v>
          </cell>
          <cell r="G501">
            <v>0</v>
          </cell>
          <cell r="H501">
            <v>0</v>
          </cell>
        </row>
        <row r="502">
          <cell r="A502">
            <v>0</v>
          </cell>
          <cell r="D502">
            <v>0</v>
          </cell>
          <cell r="E502">
            <v>0</v>
          </cell>
          <cell r="F502">
            <v>0</v>
          </cell>
          <cell r="G502">
            <v>0</v>
          </cell>
          <cell r="H502">
            <v>0</v>
          </cell>
        </row>
        <row r="503">
          <cell r="A503">
            <v>0</v>
          </cell>
          <cell r="D503">
            <v>0</v>
          </cell>
          <cell r="E503">
            <v>0</v>
          </cell>
          <cell r="F503">
            <v>0</v>
          </cell>
          <cell r="G503">
            <v>0</v>
          </cell>
          <cell r="H503">
            <v>0</v>
          </cell>
        </row>
        <row r="504">
          <cell r="A504">
            <v>0</v>
          </cell>
          <cell r="D504">
            <v>0</v>
          </cell>
          <cell r="E504">
            <v>0</v>
          </cell>
          <cell r="F504">
            <v>0</v>
          </cell>
          <cell r="G504">
            <v>0</v>
          </cell>
          <cell r="H504">
            <v>0</v>
          </cell>
        </row>
        <row r="505">
          <cell r="A505">
            <v>0</v>
          </cell>
          <cell r="D505">
            <v>0</v>
          </cell>
          <cell r="E505">
            <v>0</v>
          </cell>
          <cell r="F505">
            <v>0</v>
          </cell>
          <cell r="G505">
            <v>0</v>
          </cell>
          <cell r="H505">
            <v>0</v>
          </cell>
        </row>
        <row r="506">
          <cell r="A506">
            <v>0</v>
          </cell>
          <cell r="D506">
            <v>0</v>
          </cell>
          <cell r="E506">
            <v>0</v>
          </cell>
          <cell r="F506">
            <v>0</v>
          </cell>
          <cell r="G506">
            <v>0</v>
          </cell>
          <cell r="H506">
            <v>0</v>
          </cell>
        </row>
        <row r="507">
          <cell r="A507">
            <v>0</v>
          </cell>
          <cell r="D507">
            <v>0</v>
          </cell>
          <cell r="E507">
            <v>0</v>
          </cell>
          <cell r="F507">
            <v>0</v>
          </cell>
          <cell r="G507">
            <v>0</v>
          </cell>
          <cell r="H507">
            <v>0</v>
          </cell>
        </row>
        <row r="508">
          <cell r="A508">
            <v>0</v>
          </cell>
          <cell r="D508">
            <v>0</v>
          </cell>
          <cell r="E508">
            <v>0</v>
          </cell>
          <cell r="F508">
            <v>0</v>
          </cell>
          <cell r="G508">
            <v>0</v>
          </cell>
          <cell r="H508">
            <v>0</v>
          </cell>
        </row>
        <row r="509">
          <cell r="A509">
            <v>0</v>
          </cell>
          <cell r="D509">
            <v>0</v>
          </cell>
          <cell r="E509">
            <v>0</v>
          </cell>
          <cell r="F509">
            <v>0</v>
          </cell>
          <cell r="G509">
            <v>0</v>
          </cell>
          <cell r="H509">
            <v>0</v>
          </cell>
        </row>
        <row r="510">
          <cell r="A510">
            <v>0</v>
          </cell>
          <cell r="D510">
            <v>0</v>
          </cell>
          <cell r="E510">
            <v>0</v>
          </cell>
          <cell r="F510">
            <v>0</v>
          </cell>
          <cell r="G510">
            <v>0</v>
          </cell>
          <cell r="H510">
            <v>0</v>
          </cell>
        </row>
        <row r="511">
          <cell r="A511">
            <v>0</v>
          </cell>
          <cell r="D511">
            <v>0</v>
          </cell>
          <cell r="E511">
            <v>0</v>
          </cell>
          <cell r="F511">
            <v>0</v>
          </cell>
          <cell r="G511">
            <v>0</v>
          </cell>
          <cell r="H511">
            <v>0</v>
          </cell>
        </row>
        <row r="512">
          <cell r="A512">
            <v>0</v>
          </cell>
          <cell r="D512">
            <v>0</v>
          </cell>
          <cell r="E512">
            <v>0</v>
          </cell>
          <cell r="F512">
            <v>0</v>
          </cell>
          <cell r="G512">
            <v>0</v>
          </cell>
          <cell r="H512">
            <v>0</v>
          </cell>
        </row>
        <row r="513">
          <cell r="A513">
            <v>0</v>
          </cell>
          <cell r="D513">
            <v>0</v>
          </cell>
          <cell r="E513">
            <v>0</v>
          </cell>
          <cell r="F513">
            <v>0</v>
          </cell>
          <cell r="G513">
            <v>0</v>
          </cell>
          <cell r="H513">
            <v>0</v>
          </cell>
        </row>
        <row r="514">
          <cell r="A514">
            <v>0</v>
          </cell>
          <cell r="D514">
            <v>0</v>
          </cell>
          <cell r="E514">
            <v>0</v>
          </cell>
          <cell r="F514">
            <v>0</v>
          </cell>
          <cell r="G514">
            <v>0</v>
          </cell>
          <cell r="H514">
            <v>0</v>
          </cell>
        </row>
        <row r="515">
          <cell r="A515">
            <v>0</v>
          </cell>
          <cell r="D515">
            <v>0</v>
          </cell>
          <cell r="E515">
            <v>0</v>
          </cell>
          <cell r="F515">
            <v>0</v>
          </cell>
          <cell r="G515">
            <v>0</v>
          </cell>
          <cell r="H515">
            <v>0</v>
          </cell>
        </row>
        <row r="516">
          <cell r="A516">
            <v>0</v>
          </cell>
          <cell r="D516">
            <v>0</v>
          </cell>
          <cell r="E516">
            <v>0</v>
          </cell>
          <cell r="F516">
            <v>0</v>
          </cell>
          <cell r="G516">
            <v>0</v>
          </cell>
          <cell r="H516">
            <v>0</v>
          </cell>
        </row>
        <row r="517">
          <cell r="A517">
            <v>0</v>
          </cell>
          <cell r="D517">
            <v>0</v>
          </cell>
          <cell r="E517">
            <v>0</v>
          </cell>
          <cell r="F517">
            <v>0</v>
          </cell>
          <cell r="G517">
            <v>0</v>
          </cell>
          <cell r="H517">
            <v>0</v>
          </cell>
        </row>
        <row r="518">
          <cell r="A518">
            <v>0</v>
          </cell>
          <cell r="D518">
            <v>0</v>
          </cell>
          <cell r="E518">
            <v>0</v>
          </cell>
          <cell r="F518">
            <v>0</v>
          </cell>
          <cell r="G518">
            <v>0</v>
          </cell>
          <cell r="H518">
            <v>0</v>
          </cell>
        </row>
        <row r="519">
          <cell r="A519">
            <v>0</v>
          </cell>
          <cell r="D519">
            <v>0</v>
          </cell>
          <cell r="E519">
            <v>0</v>
          </cell>
          <cell r="F519">
            <v>0</v>
          </cell>
          <cell r="G519">
            <v>0</v>
          </cell>
          <cell r="H519">
            <v>0</v>
          </cell>
        </row>
        <row r="520">
          <cell r="A520">
            <v>0</v>
          </cell>
          <cell r="D520">
            <v>0</v>
          </cell>
          <cell r="E520">
            <v>0</v>
          </cell>
          <cell r="F520">
            <v>0</v>
          </cell>
          <cell r="G520">
            <v>0</v>
          </cell>
          <cell r="H520">
            <v>0</v>
          </cell>
        </row>
        <row r="521">
          <cell r="A521">
            <v>0</v>
          </cell>
          <cell r="D521">
            <v>0</v>
          </cell>
          <cell r="E521">
            <v>0</v>
          </cell>
          <cell r="F521">
            <v>0</v>
          </cell>
          <cell r="G521">
            <v>0</v>
          </cell>
          <cell r="H521">
            <v>0</v>
          </cell>
        </row>
        <row r="522">
          <cell r="A522">
            <v>0</v>
          </cell>
          <cell r="D522">
            <v>0</v>
          </cell>
          <cell r="E522">
            <v>0</v>
          </cell>
          <cell r="F522">
            <v>0</v>
          </cell>
          <cell r="G522">
            <v>0</v>
          </cell>
          <cell r="H522">
            <v>0</v>
          </cell>
        </row>
        <row r="523">
          <cell r="A523">
            <v>0</v>
          </cell>
          <cell r="D523">
            <v>0</v>
          </cell>
          <cell r="E523">
            <v>0</v>
          </cell>
          <cell r="F523">
            <v>0</v>
          </cell>
          <cell r="G523">
            <v>0</v>
          </cell>
          <cell r="H523">
            <v>0</v>
          </cell>
        </row>
        <row r="524">
          <cell r="A524">
            <v>0</v>
          </cell>
          <cell r="D524">
            <v>0</v>
          </cell>
          <cell r="E524">
            <v>0</v>
          </cell>
          <cell r="F524">
            <v>0</v>
          </cell>
          <cell r="G524">
            <v>0</v>
          </cell>
          <cell r="H524">
            <v>0</v>
          </cell>
        </row>
        <row r="525">
          <cell r="A525">
            <v>0</v>
          </cell>
          <cell r="D525">
            <v>0</v>
          </cell>
          <cell r="E525">
            <v>0</v>
          </cell>
          <cell r="F525">
            <v>0</v>
          </cell>
          <cell r="G525">
            <v>0</v>
          </cell>
          <cell r="H525">
            <v>0</v>
          </cell>
        </row>
        <row r="526">
          <cell r="A526">
            <v>0</v>
          </cell>
          <cell r="D526">
            <v>0</v>
          </cell>
          <cell r="E526">
            <v>0</v>
          </cell>
          <cell r="F526">
            <v>0</v>
          </cell>
          <cell r="G526">
            <v>0</v>
          </cell>
          <cell r="H526">
            <v>0</v>
          </cell>
        </row>
        <row r="527">
          <cell r="A527">
            <v>0</v>
          </cell>
          <cell r="D527">
            <v>0</v>
          </cell>
          <cell r="E527">
            <v>0</v>
          </cell>
          <cell r="F527">
            <v>0</v>
          </cell>
          <cell r="G527">
            <v>0</v>
          </cell>
          <cell r="H527">
            <v>0</v>
          </cell>
        </row>
        <row r="528">
          <cell r="A528">
            <v>0</v>
          </cell>
          <cell r="D528">
            <v>0</v>
          </cell>
          <cell r="E528">
            <v>0</v>
          </cell>
          <cell r="F528">
            <v>0</v>
          </cell>
          <cell r="G528">
            <v>0</v>
          </cell>
          <cell r="H528">
            <v>0</v>
          </cell>
        </row>
        <row r="529">
          <cell r="A529">
            <v>0</v>
          </cell>
          <cell r="D529">
            <v>0</v>
          </cell>
          <cell r="E529">
            <v>0</v>
          </cell>
          <cell r="F529">
            <v>0</v>
          </cell>
          <cell r="G529">
            <v>0</v>
          </cell>
          <cell r="H529">
            <v>0</v>
          </cell>
        </row>
        <row r="530">
          <cell r="A530">
            <v>0</v>
          </cell>
          <cell r="D530">
            <v>0</v>
          </cell>
          <cell r="E530">
            <v>0</v>
          </cell>
          <cell r="F530">
            <v>0</v>
          </cell>
          <cell r="G530">
            <v>0</v>
          </cell>
          <cell r="H530">
            <v>0</v>
          </cell>
        </row>
        <row r="531">
          <cell r="A531">
            <v>0</v>
          </cell>
          <cell r="D531">
            <v>0</v>
          </cell>
          <cell r="E531">
            <v>0</v>
          </cell>
          <cell r="F531">
            <v>0</v>
          </cell>
          <cell r="G531">
            <v>0</v>
          </cell>
          <cell r="H531">
            <v>0</v>
          </cell>
        </row>
        <row r="532">
          <cell r="A532">
            <v>0</v>
          </cell>
          <cell r="D532">
            <v>0</v>
          </cell>
          <cell r="E532">
            <v>0</v>
          </cell>
          <cell r="F532">
            <v>0</v>
          </cell>
          <cell r="G532">
            <v>0</v>
          </cell>
          <cell r="H532">
            <v>0</v>
          </cell>
        </row>
        <row r="533">
          <cell r="A533">
            <v>0</v>
          </cell>
          <cell r="D533">
            <v>0</v>
          </cell>
          <cell r="E533">
            <v>0</v>
          </cell>
          <cell r="F533">
            <v>0</v>
          </cell>
          <cell r="G533">
            <v>0</v>
          </cell>
          <cell r="H533">
            <v>0</v>
          </cell>
        </row>
        <row r="534">
          <cell r="A534">
            <v>0</v>
          </cell>
          <cell r="D534">
            <v>0</v>
          </cell>
          <cell r="E534">
            <v>0</v>
          </cell>
          <cell r="F534">
            <v>0</v>
          </cell>
          <cell r="G534">
            <v>0</v>
          </cell>
          <cell r="H534">
            <v>0</v>
          </cell>
        </row>
        <row r="535">
          <cell r="A535">
            <v>0</v>
          </cell>
          <cell r="D535">
            <v>0</v>
          </cell>
          <cell r="E535">
            <v>0</v>
          </cell>
          <cell r="F535">
            <v>0</v>
          </cell>
          <cell r="G535">
            <v>0</v>
          </cell>
          <cell r="H535">
            <v>0</v>
          </cell>
        </row>
        <row r="536">
          <cell r="A536">
            <v>0</v>
          </cell>
          <cell r="D536">
            <v>0</v>
          </cell>
          <cell r="E536">
            <v>0</v>
          </cell>
          <cell r="F536">
            <v>0</v>
          </cell>
          <cell r="G536">
            <v>0</v>
          </cell>
          <cell r="H536">
            <v>0</v>
          </cell>
        </row>
        <row r="537">
          <cell r="A537">
            <v>0</v>
          </cell>
          <cell r="D537">
            <v>0</v>
          </cell>
          <cell r="E537">
            <v>0</v>
          </cell>
          <cell r="F537">
            <v>0</v>
          </cell>
          <cell r="G537">
            <v>0</v>
          </cell>
          <cell r="H537">
            <v>0</v>
          </cell>
        </row>
        <row r="538">
          <cell r="A538">
            <v>0</v>
          </cell>
          <cell r="D538">
            <v>0</v>
          </cell>
          <cell r="E538">
            <v>0</v>
          </cell>
          <cell r="F538">
            <v>0</v>
          </cell>
          <cell r="G538">
            <v>0</v>
          </cell>
          <cell r="H538">
            <v>0</v>
          </cell>
        </row>
        <row r="539">
          <cell r="A539">
            <v>0</v>
          </cell>
          <cell r="D539">
            <v>0</v>
          </cell>
          <cell r="E539">
            <v>0</v>
          </cell>
          <cell r="F539">
            <v>0</v>
          </cell>
          <cell r="G539">
            <v>0</v>
          </cell>
          <cell r="H539">
            <v>0</v>
          </cell>
        </row>
        <row r="540">
          <cell r="A540">
            <v>0</v>
          </cell>
          <cell r="D540">
            <v>0</v>
          </cell>
          <cell r="E540">
            <v>0</v>
          </cell>
          <cell r="F540">
            <v>0</v>
          </cell>
          <cell r="G540">
            <v>0</v>
          </cell>
          <cell r="H540">
            <v>0</v>
          </cell>
        </row>
        <row r="541">
          <cell r="A541">
            <v>0</v>
          </cell>
          <cell r="D541">
            <v>0</v>
          </cell>
          <cell r="E541">
            <v>0</v>
          </cell>
          <cell r="F541">
            <v>0</v>
          </cell>
          <cell r="G541">
            <v>0</v>
          </cell>
          <cell r="H541">
            <v>0</v>
          </cell>
        </row>
        <row r="542">
          <cell r="A542">
            <v>0</v>
          </cell>
          <cell r="D542">
            <v>0</v>
          </cell>
          <cell r="E542">
            <v>0</v>
          </cell>
          <cell r="F542">
            <v>0</v>
          </cell>
          <cell r="G542">
            <v>0</v>
          </cell>
          <cell r="H542">
            <v>0</v>
          </cell>
        </row>
        <row r="543">
          <cell r="A543">
            <v>0</v>
          </cell>
          <cell r="D543">
            <v>0</v>
          </cell>
          <cell r="E543">
            <v>0</v>
          </cell>
          <cell r="F543">
            <v>0</v>
          </cell>
          <cell r="G543">
            <v>0</v>
          </cell>
          <cell r="H543">
            <v>0</v>
          </cell>
        </row>
        <row r="544">
          <cell r="A544">
            <v>0</v>
          </cell>
          <cell r="D544">
            <v>0</v>
          </cell>
          <cell r="E544">
            <v>0</v>
          </cell>
          <cell r="F544">
            <v>0</v>
          </cell>
          <cell r="G544">
            <v>0</v>
          </cell>
          <cell r="H544">
            <v>0</v>
          </cell>
        </row>
        <row r="545">
          <cell r="A545">
            <v>0</v>
          </cell>
          <cell r="D545">
            <v>0</v>
          </cell>
          <cell r="E545">
            <v>0</v>
          </cell>
          <cell r="F545">
            <v>0</v>
          </cell>
          <cell r="G545">
            <v>0</v>
          </cell>
          <cell r="H545">
            <v>0</v>
          </cell>
        </row>
        <row r="546">
          <cell r="A546">
            <v>0</v>
          </cell>
          <cell r="D546">
            <v>0</v>
          </cell>
          <cell r="E546">
            <v>0</v>
          </cell>
          <cell r="F546">
            <v>0</v>
          </cell>
          <cell r="G546">
            <v>0</v>
          </cell>
          <cell r="H546">
            <v>0</v>
          </cell>
        </row>
        <row r="547">
          <cell r="A547">
            <v>0</v>
          </cell>
          <cell r="D547">
            <v>0</v>
          </cell>
          <cell r="E547">
            <v>0</v>
          </cell>
          <cell r="F547">
            <v>0</v>
          </cell>
          <cell r="G547">
            <v>0</v>
          </cell>
          <cell r="H547">
            <v>0</v>
          </cell>
        </row>
        <row r="548">
          <cell r="A548">
            <v>0</v>
          </cell>
          <cell r="D548">
            <v>0</v>
          </cell>
          <cell r="E548">
            <v>0</v>
          </cell>
          <cell r="F548">
            <v>0</v>
          </cell>
          <cell r="G548">
            <v>0</v>
          </cell>
          <cell r="H548">
            <v>0</v>
          </cell>
        </row>
        <row r="549">
          <cell r="A549">
            <v>0</v>
          </cell>
          <cell r="D549">
            <v>0</v>
          </cell>
          <cell r="E549">
            <v>0</v>
          </cell>
          <cell r="F549">
            <v>0</v>
          </cell>
          <cell r="G549">
            <v>0</v>
          </cell>
          <cell r="H549">
            <v>0</v>
          </cell>
        </row>
        <row r="550">
          <cell r="A550">
            <v>0</v>
          </cell>
          <cell r="D550">
            <v>0</v>
          </cell>
          <cell r="E550">
            <v>0</v>
          </cell>
          <cell r="F550">
            <v>0</v>
          </cell>
          <cell r="G550">
            <v>0</v>
          </cell>
          <cell r="H550">
            <v>0</v>
          </cell>
        </row>
        <row r="551">
          <cell r="A551">
            <v>0</v>
          </cell>
          <cell r="D551">
            <v>0</v>
          </cell>
          <cell r="E551">
            <v>0</v>
          </cell>
          <cell r="F551">
            <v>0</v>
          </cell>
          <cell r="G551">
            <v>0</v>
          </cell>
          <cell r="H551">
            <v>0</v>
          </cell>
        </row>
        <row r="552">
          <cell r="A552">
            <v>0</v>
          </cell>
          <cell r="D552">
            <v>0</v>
          </cell>
          <cell r="E552">
            <v>0</v>
          </cell>
          <cell r="F552">
            <v>0</v>
          </cell>
          <cell r="G552">
            <v>0</v>
          </cell>
          <cell r="H552">
            <v>0</v>
          </cell>
        </row>
        <row r="553">
          <cell r="A553">
            <v>0</v>
          </cell>
          <cell r="D553">
            <v>0</v>
          </cell>
          <cell r="E553">
            <v>0</v>
          </cell>
          <cell r="F553">
            <v>0</v>
          </cell>
          <cell r="G553">
            <v>0</v>
          </cell>
          <cell r="H553">
            <v>0</v>
          </cell>
        </row>
        <row r="554">
          <cell r="A554">
            <v>0</v>
          </cell>
          <cell r="D554">
            <v>0</v>
          </cell>
          <cell r="E554">
            <v>0</v>
          </cell>
          <cell r="F554">
            <v>0</v>
          </cell>
          <cell r="G554">
            <v>0</v>
          </cell>
          <cell r="H554">
            <v>0</v>
          </cell>
        </row>
        <row r="555">
          <cell r="A555">
            <v>0</v>
          </cell>
          <cell r="D555">
            <v>0</v>
          </cell>
          <cell r="E555">
            <v>0</v>
          </cell>
          <cell r="F555">
            <v>0</v>
          </cell>
          <cell r="G555">
            <v>0</v>
          </cell>
          <cell r="H555">
            <v>0</v>
          </cell>
        </row>
        <row r="556">
          <cell r="A556">
            <v>0</v>
          </cell>
          <cell r="D556">
            <v>0</v>
          </cell>
          <cell r="E556">
            <v>0</v>
          </cell>
          <cell r="F556">
            <v>0</v>
          </cell>
          <cell r="G556">
            <v>0</v>
          </cell>
          <cell r="H556">
            <v>0</v>
          </cell>
        </row>
        <row r="557">
          <cell r="A557">
            <v>0</v>
          </cell>
          <cell r="D557">
            <v>0</v>
          </cell>
          <cell r="E557">
            <v>0</v>
          </cell>
          <cell r="F557">
            <v>0</v>
          </cell>
          <cell r="G557">
            <v>0</v>
          </cell>
          <cell r="H557">
            <v>0</v>
          </cell>
        </row>
        <row r="558">
          <cell r="A558">
            <v>0</v>
          </cell>
          <cell r="D558">
            <v>0</v>
          </cell>
          <cell r="E558">
            <v>0</v>
          </cell>
          <cell r="F558">
            <v>0</v>
          </cell>
          <cell r="G558">
            <v>0</v>
          </cell>
          <cell r="H558">
            <v>0</v>
          </cell>
        </row>
        <row r="559">
          <cell r="A559">
            <v>0</v>
          </cell>
          <cell r="D559">
            <v>0</v>
          </cell>
          <cell r="E559">
            <v>0</v>
          </cell>
          <cell r="F559">
            <v>0</v>
          </cell>
          <cell r="G559">
            <v>0</v>
          </cell>
          <cell r="H559">
            <v>0</v>
          </cell>
        </row>
        <row r="560">
          <cell r="A560">
            <v>0</v>
          </cell>
          <cell r="D560">
            <v>0</v>
          </cell>
          <cell r="E560">
            <v>0</v>
          </cell>
          <cell r="F560">
            <v>0</v>
          </cell>
          <cell r="G560">
            <v>0</v>
          </cell>
          <cell r="H560">
            <v>0</v>
          </cell>
        </row>
        <row r="561">
          <cell r="A561">
            <v>0</v>
          </cell>
          <cell r="D561">
            <v>0</v>
          </cell>
          <cell r="E561">
            <v>0</v>
          </cell>
          <cell r="F561">
            <v>0</v>
          </cell>
          <cell r="G561">
            <v>0</v>
          </cell>
          <cell r="H561">
            <v>0</v>
          </cell>
        </row>
        <row r="562">
          <cell r="A562">
            <v>0</v>
          </cell>
          <cell r="D562">
            <v>0</v>
          </cell>
          <cell r="E562">
            <v>0</v>
          </cell>
          <cell r="F562">
            <v>0</v>
          </cell>
          <cell r="G562">
            <v>0</v>
          </cell>
          <cell r="H562">
            <v>0</v>
          </cell>
        </row>
        <row r="563">
          <cell r="A563">
            <v>0</v>
          </cell>
          <cell r="D563">
            <v>0</v>
          </cell>
          <cell r="E563">
            <v>0</v>
          </cell>
          <cell r="F563">
            <v>0</v>
          </cell>
          <cell r="G563">
            <v>0</v>
          </cell>
          <cell r="H563">
            <v>0</v>
          </cell>
        </row>
        <row r="564">
          <cell r="A564">
            <v>0</v>
          </cell>
          <cell r="D564">
            <v>0</v>
          </cell>
          <cell r="E564">
            <v>0</v>
          </cell>
          <cell r="F564">
            <v>0</v>
          </cell>
          <cell r="G564">
            <v>0</v>
          </cell>
          <cell r="H564">
            <v>0</v>
          </cell>
        </row>
        <row r="565">
          <cell r="A565">
            <v>0</v>
          </cell>
          <cell r="D565">
            <v>0</v>
          </cell>
          <cell r="E565">
            <v>0</v>
          </cell>
          <cell r="F565">
            <v>0</v>
          </cell>
          <cell r="G565">
            <v>0</v>
          </cell>
          <cell r="H565">
            <v>0</v>
          </cell>
        </row>
        <row r="566">
          <cell r="A566">
            <v>0</v>
          </cell>
          <cell r="D566">
            <v>0</v>
          </cell>
          <cell r="E566">
            <v>0</v>
          </cell>
          <cell r="F566">
            <v>0</v>
          </cell>
          <cell r="G566">
            <v>0</v>
          </cell>
          <cell r="H566">
            <v>0</v>
          </cell>
        </row>
        <row r="567">
          <cell r="A567">
            <v>0</v>
          </cell>
          <cell r="D567">
            <v>0</v>
          </cell>
          <cell r="E567">
            <v>0</v>
          </cell>
          <cell r="F567">
            <v>0</v>
          </cell>
          <cell r="G567">
            <v>0</v>
          </cell>
          <cell r="H567">
            <v>0</v>
          </cell>
        </row>
        <row r="568">
          <cell r="A568">
            <v>0</v>
          </cell>
          <cell r="D568">
            <v>0</v>
          </cell>
          <cell r="E568">
            <v>0</v>
          </cell>
          <cell r="F568">
            <v>0</v>
          </cell>
          <cell r="G568">
            <v>0</v>
          </cell>
          <cell r="H568">
            <v>0</v>
          </cell>
        </row>
        <row r="569">
          <cell r="A569">
            <v>0</v>
          </cell>
          <cell r="D569">
            <v>0</v>
          </cell>
          <cell r="E569">
            <v>0</v>
          </cell>
          <cell r="F569">
            <v>0</v>
          </cell>
          <cell r="G569">
            <v>0</v>
          </cell>
          <cell r="H569">
            <v>0</v>
          </cell>
        </row>
        <row r="570">
          <cell r="A570">
            <v>0</v>
          </cell>
          <cell r="D570">
            <v>0</v>
          </cell>
          <cell r="E570">
            <v>0</v>
          </cell>
          <cell r="F570">
            <v>0</v>
          </cell>
          <cell r="G570">
            <v>0</v>
          </cell>
          <cell r="H570">
            <v>0</v>
          </cell>
        </row>
        <row r="571">
          <cell r="A571">
            <v>0</v>
          </cell>
          <cell r="D571">
            <v>0</v>
          </cell>
          <cell r="E571">
            <v>0</v>
          </cell>
          <cell r="F571">
            <v>0</v>
          </cell>
          <cell r="G571">
            <v>0</v>
          </cell>
          <cell r="H571">
            <v>0</v>
          </cell>
        </row>
        <row r="572">
          <cell r="A572">
            <v>0</v>
          </cell>
          <cell r="D572">
            <v>0</v>
          </cell>
          <cell r="E572">
            <v>0</v>
          </cell>
          <cell r="F572">
            <v>0</v>
          </cell>
          <cell r="G572">
            <v>0</v>
          </cell>
          <cell r="H572">
            <v>0</v>
          </cell>
        </row>
        <row r="573">
          <cell r="A573">
            <v>0</v>
          </cell>
          <cell r="D573">
            <v>0</v>
          </cell>
          <cell r="E573">
            <v>0</v>
          </cell>
          <cell r="F573">
            <v>0</v>
          </cell>
          <cell r="G573">
            <v>0</v>
          </cell>
          <cell r="H573">
            <v>0</v>
          </cell>
        </row>
        <row r="574">
          <cell r="A574">
            <v>0</v>
          </cell>
          <cell r="D574">
            <v>0</v>
          </cell>
          <cell r="E574">
            <v>0</v>
          </cell>
          <cell r="F574">
            <v>0</v>
          </cell>
          <cell r="G574">
            <v>0</v>
          </cell>
          <cell r="H574">
            <v>0</v>
          </cell>
        </row>
        <row r="575">
          <cell r="A575">
            <v>0</v>
          </cell>
          <cell r="D575">
            <v>0</v>
          </cell>
          <cell r="E575">
            <v>0</v>
          </cell>
          <cell r="F575">
            <v>0</v>
          </cell>
          <cell r="G575">
            <v>0</v>
          </cell>
          <cell r="H575">
            <v>0</v>
          </cell>
        </row>
        <row r="576">
          <cell r="A576">
            <v>0</v>
          </cell>
          <cell r="D576">
            <v>0</v>
          </cell>
          <cell r="E576">
            <v>0</v>
          </cell>
          <cell r="F576">
            <v>0</v>
          </cell>
          <cell r="G576">
            <v>0</v>
          </cell>
          <cell r="H576">
            <v>0</v>
          </cell>
        </row>
        <row r="577">
          <cell r="A577">
            <v>0</v>
          </cell>
          <cell r="D577">
            <v>0</v>
          </cell>
          <cell r="E577">
            <v>0</v>
          </cell>
          <cell r="F577">
            <v>0</v>
          </cell>
          <cell r="G577">
            <v>0</v>
          </cell>
          <cell r="H577">
            <v>0</v>
          </cell>
        </row>
        <row r="578">
          <cell r="A578">
            <v>0</v>
          </cell>
          <cell r="D578">
            <v>0</v>
          </cell>
          <cell r="E578">
            <v>0</v>
          </cell>
          <cell r="F578">
            <v>0</v>
          </cell>
          <cell r="G578">
            <v>0</v>
          </cell>
          <cell r="H578">
            <v>0</v>
          </cell>
        </row>
        <row r="579">
          <cell r="A579">
            <v>0</v>
          </cell>
          <cell r="D579">
            <v>0</v>
          </cell>
          <cell r="E579">
            <v>0</v>
          </cell>
          <cell r="F579">
            <v>0</v>
          </cell>
          <cell r="G579">
            <v>0</v>
          </cell>
          <cell r="H579">
            <v>0</v>
          </cell>
        </row>
        <row r="580">
          <cell r="A580">
            <v>0</v>
          </cell>
          <cell r="D580">
            <v>0</v>
          </cell>
          <cell r="E580">
            <v>0</v>
          </cell>
          <cell r="F580">
            <v>0</v>
          </cell>
          <cell r="G580">
            <v>0</v>
          </cell>
          <cell r="H580">
            <v>0</v>
          </cell>
        </row>
        <row r="581">
          <cell r="A581">
            <v>0</v>
          </cell>
          <cell r="D581">
            <v>0</v>
          </cell>
          <cell r="E581">
            <v>0</v>
          </cell>
          <cell r="F581">
            <v>0</v>
          </cell>
          <cell r="G581">
            <v>0</v>
          </cell>
          <cell r="H581">
            <v>0</v>
          </cell>
        </row>
        <row r="582">
          <cell r="A582">
            <v>0</v>
          </cell>
          <cell r="D582">
            <v>0</v>
          </cell>
          <cell r="E582">
            <v>0</v>
          </cell>
          <cell r="F582">
            <v>0</v>
          </cell>
          <cell r="G582">
            <v>0</v>
          </cell>
          <cell r="H582">
            <v>0</v>
          </cell>
        </row>
        <row r="583">
          <cell r="A583">
            <v>0</v>
          </cell>
          <cell r="D583">
            <v>0</v>
          </cell>
          <cell r="E583">
            <v>0</v>
          </cell>
          <cell r="F583">
            <v>0</v>
          </cell>
          <cell r="G583">
            <v>0</v>
          </cell>
          <cell r="H583">
            <v>0</v>
          </cell>
        </row>
        <row r="584">
          <cell r="A584">
            <v>0</v>
          </cell>
          <cell r="D584">
            <v>0</v>
          </cell>
          <cell r="E584">
            <v>0</v>
          </cell>
          <cell r="F584">
            <v>0</v>
          </cell>
          <cell r="G584">
            <v>0</v>
          </cell>
          <cell r="H584">
            <v>0</v>
          </cell>
        </row>
        <row r="585">
          <cell r="A585">
            <v>0</v>
          </cell>
          <cell r="D585">
            <v>0</v>
          </cell>
          <cell r="E585">
            <v>0</v>
          </cell>
          <cell r="F585">
            <v>0</v>
          </cell>
          <cell r="G585">
            <v>0</v>
          </cell>
          <cell r="H585">
            <v>0</v>
          </cell>
        </row>
        <row r="586">
          <cell r="A586">
            <v>0</v>
          </cell>
          <cell r="D586">
            <v>0</v>
          </cell>
          <cell r="E586">
            <v>0</v>
          </cell>
          <cell r="F586">
            <v>0</v>
          </cell>
          <cell r="G586">
            <v>0</v>
          </cell>
          <cell r="H586">
            <v>0</v>
          </cell>
        </row>
        <row r="587">
          <cell r="A587">
            <v>0</v>
          </cell>
          <cell r="D587">
            <v>0</v>
          </cell>
          <cell r="E587">
            <v>0</v>
          </cell>
          <cell r="F587">
            <v>0</v>
          </cell>
          <cell r="G587">
            <v>0</v>
          </cell>
          <cell r="H587">
            <v>0</v>
          </cell>
        </row>
        <row r="588">
          <cell r="A588">
            <v>0</v>
          </cell>
          <cell r="D588">
            <v>0</v>
          </cell>
          <cell r="E588">
            <v>0</v>
          </cell>
          <cell r="F588">
            <v>0</v>
          </cell>
          <cell r="G588">
            <v>0</v>
          </cell>
          <cell r="H588">
            <v>0</v>
          </cell>
        </row>
        <row r="589">
          <cell r="A589">
            <v>0</v>
          </cell>
          <cell r="D589">
            <v>0</v>
          </cell>
          <cell r="E589">
            <v>0</v>
          </cell>
          <cell r="F589">
            <v>0</v>
          </cell>
          <cell r="G589">
            <v>0</v>
          </cell>
          <cell r="H589">
            <v>0</v>
          </cell>
        </row>
        <row r="590">
          <cell r="A590">
            <v>0</v>
          </cell>
          <cell r="D590">
            <v>0</v>
          </cell>
          <cell r="E590">
            <v>0</v>
          </cell>
          <cell r="F590">
            <v>0</v>
          </cell>
          <cell r="G590">
            <v>0</v>
          </cell>
          <cell r="H590">
            <v>0</v>
          </cell>
        </row>
        <row r="591">
          <cell r="A591">
            <v>0</v>
          </cell>
          <cell r="D591">
            <v>0</v>
          </cell>
          <cell r="E591">
            <v>0</v>
          </cell>
          <cell r="F591">
            <v>0</v>
          </cell>
          <cell r="G591">
            <v>0</v>
          </cell>
          <cell r="H591">
            <v>0</v>
          </cell>
        </row>
        <row r="592">
          <cell r="A592">
            <v>0</v>
          </cell>
          <cell r="D592">
            <v>0</v>
          </cell>
          <cell r="E592">
            <v>0</v>
          </cell>
          <cell r="F592">
            <v>0</v>
          </cell>
          <cell r="G592">
            <v>0</v>
          </cell>
          <cell r="H592">
            <v>0</v>
          </cell>
        </row>
        <row r="593">
          <cell r="A593">
            <v>0</v>
          </cell>
          <cell r="D593">
            <v>0</v>
          </cell>
          <cell r="E593">
            <v>0</v>
          </cell>
          <cell r="F593">
            <v>0</v>
          </cell>
          <cell r="G593">
            <v>0</v>
          </cell>
          <cell r="H593">
            <v>0</v>
          </cell>
        </row>
        <row r="594">
          <cell r="A594">
            <v>0</v>
          </cell>
          <cell r="D594">
            <v>0</v>
          </cell>
          <cell r="E594">
            <v>0</v>
          </cell>
          <cell r="F594">
            <v>0</v>
          </cell>
          <cell r="G594">
            <v>0</v>
          </cell>
          <cell r="H594">
            <v>0</v>
          </cell>
        </row>
        <row r="595">
          <cell r="A595">
            <v>0</v>
          </cell>
          <cell r="D595">
            <v>0</v>
          </cell>
          <cell r="E595">
            <v>0</v>
          </cell>
          <cell r="F595">
            <v>0</v>
          </cell>
          <cell r="G595">
            <v>0</v>
          </cell>
          <cell r="H595">
            <v>0</v>
          </cell>
        </row>
        <row r="596">
          <cell r="A596">
            <v>0</v>
          </cell>
          <cell r="D596">
            <v>0</v>
          </cell>
          <cell r="E596">
            <v>0</v>
          </cell>
          <cell r="F596">
            <v>0</v>
          </cell>
          <cell r="G596">
            <v>0</v>
          </cell>
          <cell r="H596">
            <v>0</v>
          </cell>
        </row>
        <row r="597">
          <cell r="A597">
            <v>0</v>
          </cell>
          <cell r="D597">
            <v>0</v>
          </cell>
          <cell r="E597">
            <v>0</v>
          </cell>
          <cell r="F597">
            <v>0</v>
          </cell>
          <cell r="G597">
            <v>0</v>
          </cell>
          <cell r="H597">
            <v>0</v>
          </cell>
        </row>
        <row r="598">
          <cell r="A598">
            <v>0</v>
          </cell>
          <cell r="D598">
            <v>0</v>
          </cell>
          <cell r="E598">
            <v>0</v>
          </cell>
          <cell r="F598">
            <v>0</v>
          </cell>
          <cell r="G598">
            <v>0</v>
          </cell>
          <cell r="H598">
            <v>0</v>
          </cell>
        </row>
        <row r="599">
          <cell r="A599">
            <v>0</v>
          </cell>
          <cell r="D599">
            <v>0</v>
          </cell>
          <cell r="E599">
            <v>0</v>
          </cell>
          <cell r="F599">
            <v>0</v>
          </cell>
          <cell r="G599">
            <v>0</v>
          </cell>
          <cell r="H599">
            <v>0</v>
          </cell>
        </row>
        <row r="600">
          <cell r="A600">
            <v>0</v>
          </cell>
          <cell r="D600">
            <v>0</v>
          </cell>
          <cell r="E600">
            <v>0</v>
          </cell>
          <cell r="F600">
            <v>0</v>
          </cell>
          <cell r="G600">
            <v>0</v>
          </cell>
          <cell r="H600">
            <v>0</v>
          </cell>
        </row>
        <row r="601">
          <cell r="A601">
            <v>0</v>
          </cell>
          <cell r="D601">
            <v>0</v>
          </cell>
          <cell r="E601">
            <v>0</v>
          </cell>
          <cell r="F601">
            <v>0</v>
          </cell>
          <cell r="G601">
            <v>0</v>
          </cell>
          <cell r="H601">
            <v>0</v>
          </cell>
        </row>
        <row r="602">
          <cell r="A602">
            <v>0</v>
          </cell>
          <cell r="D602">
            <v>0</v>
          </cell>
          <cell r="E602">
            <v>0</v>
          </cell>
          <cell r="F602">
            <v>0</v>
          </cell>
          <cell r="G602">
            <v>0</v>
          </cell>
          <cell r="H602">
            <v>0</v>
          </cell>
        </row>
        <row r="603">
          <cell r="A603">
            <v>0</v>
          </cell>
          <cell r="D603">
            <v>0</v>
          </cell>
          <cell r="E603">
            <v>0</v>
          </cell>
          <cell r="F603">
            <v>0</v>
          </cell>
          <cell r="G603">
            <v>0</v>
          </cell>
          <cell r="H603">
            <v>0</v>
          </cell>
        </row>
        <row r="604">
          <cell r="A604">
            <v>0</v>
          </cell>
          <cell r="D604">
            <v>0</v>
          </cell>
          <cell r="E604">
            <v>0</v>
          </cell>
          <cell r="F604">
            <v>0</v>
          </cell>
          <cell r="G604">
            <v>0</v>
          </cell>
          <cell r="H604">
            <v>0</v>
          </cell>
        </row>
        <row r="605">
          <cell r="A605">
            <v>0</v>
          </cell>
          <cell r="D605">
            <v>0</v>
          </cell>
          <cell r="E605">
            <v>0</v>
          </cell>
          <cell r="F605">
            <v>0</v>
          </cell>
          <cell r="G605">
            <v>0</v>
          </cell>
          <cell r="H605">
            <v>0</v>
          </cell>
        </row>
        <row r="606">
          <cell r="A606">
            <v>0</v>
          </cell>
          <cell r="D606">
            <v>0</v>
          </cell>
          <cell r="E606">
            <v>0</v>
          </cell>
          <cell r="F606">
            <v>0</v>
          </cell>
          <cell r="G606">
            <v>0</v>
          </cell>
          <cell r="H606">
            <v>0</v>
          </cell>
        </row>
        <row r="607">
          <cell r="A607">
            <v>0</v>
          </cell>
          <cell r="D607">
            <v>0</v>
          </cell>
          <cell r="E607">
            <v>0</v>
          </cell>
          <cell r="F607">
            <v>0</v>
          </cell>
          <cell r="G607">
            <v>0</v>
          </cell>
          <cell r="H607">
            <v>0</v>
          </cell>
        </row>
        <row r="608">
          <cell r="A608">
            <v>0</v>
          </cell>
          <cell r="D608">
            <v>0</v>
          </cell>
          <cell r="E608">
            <v>0</v>
          </cell>
          <cell r="F608">
            <v>0</v>
          </cell>
          <cell r="G608">
            <v>0</v>
          </cell>
          <cell r="H608">
            <v>0</v>
          </cell>
        </row>
        <row r="609">
          <cell r="A609">
            <v>0</v>
          </cell>
          <cell r="D609">
            <v>0</v>
          </cell>
          <cell r="E609">
            <v>0</v>
          </cell>
          <cell r="F609">
            <v>0</v>
          </cell>
          <cell r="G609">
            <v>0</v>
          </cell>
          <cell r="H609">
            <v>0</v>
          </cell>
        </row>
        <row r="610">
          <cell r="A610">
            <v>0</v>
          </cell>
          <cell r="D610">
            <v>0</v>
          </cell>
          <cell r="E610">
            <v>0</v>
          </cell>
          <cell r="F610">
            <v>0</v>
          </cell>
          <cell r="G610">
            <v>0</v>
          </cell>
          <cell r="H610">
            <v>0</v>
          </cell>
        </row>
        <row r="611">
          <cell r="A611">
            <v>0</v>
          </cell>
          <cell r="D611">
            <v>0</v>
          </cell>
          <cell r="E611">
            <v>0</v>
          </cell>
          <cell r="F611">
            <v>0</v>
          </cell>
          <cell r="G611">
            <v>0</v>
          </cell>
          <cell r="H611">
            <v>0</v>
          </cell>
        </row>
        <row r="612">
          <cell r="A612">
            <v>0</v>
          </cell>
          <cell r="D612">
            <v>0</v>
          </cell>
          <cell r="E612">
            <v>0</v>
          </cell>
          <cell r="F612">
            <v>0</v>
          </cell>
          <cell r="G612">
            <v>0</v>
          </cell>
          <cell r="H612">
            <v>0</v>
          </cell>
        </row>
        <row r="613">
          <cell r="A613">
            <v>0</v>
          </cell>
          <cell r="D613">
            <v>0</v>
          </cell>
          <cell r="E613">
            <v>0</v>
          </cell>
          <cell r="F613">
            <v>0</v>
          </cell>
          <cell r="G613">
            <v>0</v>
          </cell>
          <cell r="H613">
            <v>0</v>
          </cell>
        </row>
        <row r="614">
          <cell r="A614">
            <v>0</v>
          </cell>
          <cell r="D614">
            <v>0</v>
          </cell>
          <cell r="E614">
            <v>0</v>
          </cell>
          <cell r="F614">
            <v>0</v>
          </cell>
          <cell r="G614">
            <v>0</v>
          </cell>
          <cell r="H614">
            <v>0</v>
          </cell>
        </row>
        <row r="615">
          <cell r="A615">
            <v>0</v>
          </cell>
          <cell r="D615">
            <v>0</v>
          </cell>
          <cell r="E615">
            <v>0</v>
          </cell>
          <cell r="F615">
            <v>0</v>
          </cell>
          <cell r="G615">
            <v>0</v>
          </cell>
          <cell r="H615">
            <v>0</v>
          </cell>
        </row>
        <row r="616">
          <cell r="A616">
            <v>0</v>
          </cell>
          <cell r="D616">
            <v>0</v>
          </cell>
          <cell r="E616">
            <v>0</v>
          </cell>
          <cell r="F616">
            <v>0</v>
          </cell>
          <cell r="G616">
            <v>0</v>
          </cell>
          <cell r="H616">
            <v>0</v>
          </cell>
        </row>
        <row r="617">
          <cell r="A617">
            <v>0</v>
          </cell>
          <cell r="D617">
            <v>0</v>
          </cell>
          <cell r="E617">
            <v>0</v>
          </cell>
          <cell r="F617">
            <v>0</v>
          </cell>
          <cell r="G617">
            <v>0</v>
          </cell>
          <cell r="H617">
            <v>0</v>
          </cell>
        </row>
        <row r="618">
          <cell r="A618">
            <v>0</v>
          </cell>
          <cell r="D618">
            <v>0</v>
          </cell>
          <cell r="E618">
            <v>0</v>
          </cell>
          <cell r="F618">
            <v>0</v>
          </cell>
          <cell r="G618">
            <v>0</v>
          </cell>
          <cell r="H618">
            <v>0</v>
          </cell>
        </row>
        <row r="619">
          <cell r="A619">
            <v>0</v>
          </cell>
          <cell r="D619">
            <v>0</v>
          </cell>
          <cell r="E619">
            <v>0</v>
          </cell>
          <cell r="F619">
            <v>0</v>
          </cell>
          <cell r="G619">
            <v>0</v>
          </cell>
          <cell r="H619">
            <v>0</v>
          </cell>
        </row>
        <row r="620">
          <cell r="A620">
            <v>0</v>
          </cell>
          <cell r="D620">
            <v>0</v>
          </cell>
          <cell r="E620">
            <v>0</v>
          </cell>
          <cell r="F620">
            <v>0</v>
          </cell>
          <cell r="G620">
            <v>0</v>
          </cell>
          <cell r="H620">
            <v>0</v>
          </cell>
        </row>
        <row r="621">
          <cell r="A621">
            <v>0</v>
          </cell>
          <cell r="D621">
            <v>0</v>
          </cell>
          <cell r="E621">
            <v>0</v>
          </cell>
          <cell r="F621">
            <v>0</v>
          </cell>
          <cell r="G621">
            <v>0</v>
          </cell>
          <cell r="H621">
            <v>0</v>
          </cell>
        </row>
        <row r="622">
          <cell r="A622">
            <v>0</v>
          </cell>
          <cell r="D622">
            <v>0</v>
          </cell>
          <cell r="E622">
            <v>0</v>
          </cell>
          <cell r="F622">
            <v>0</v>
          </cell>
          <cell r="G622">
            <v>0</v>
          </cell>
          <cell r="H622">
            <v>0</v>
          </cell>
        </row>
        <row r="623">
          <cell r="A623">
            <v>0</v>
          </cell>
          <cell r="D623">
            <v>0</v>
          </cell>
          <cell r="E623">
            <v>0</v>
          </cell>
          <cell r="F623">
            <v>0</v>
          </cell>
          <cell r="G623">
            <v>0</v>
          </cell>
          <cell r="H623">
            <v>0</v>
          </cell>
        </row>
        <row r="624">
          <cell r="A624">
            <v>0</v>
          </cell>
          <cell r="D624">
            <v>0</v>
          </cell>
          <cell r="E624">
            <v>0</v>
          </cell>
          <cell r="F624">
            <v>0</v>
          </cell>
          <cell r="G624">
            <v>0</v>
          </cell>
          <cell r="H624">
            <v>0</v>
          </cell>
        </row>
        <row r="625">
          <cell r="A625">
            <v>0</v>
          </cell>
          <cell r="D625">
            <v>0</v>
          </cell>
          <cell r="E625">
            <v>0</v>
          </cell>
          <cell r="F625">
            <v>0</v>
          </cell>
          <cell r="G625">
            <v>0</v>
          </cell>
          <cell r="H625">
            <v>0</v>
          </cell>
        </row>
        <row r="626">
          <cell r="A626">
            <v>0</v>
          </cell>
          <cell r="D626">
            <v>0</v>
          </cell>
          <cell r="E626">
            <v>0</v>
          </cell>
          <cell r="F626">
            <v>0</v>
          </cell>
          <cell r="G626">
            <v>0</v>
          </cell>
          <cell r="H626">
            <v>0</v>
          </cell>
        </row>
        <row r="627">
          <cell r="A627">
            <v>0</v>
          </cell>
          <cell r="D627">
            <v>0</v>
          </cell>
          <cell r="E627">
            <v>0</v>
          </cell>
          <cell r="F627">
            <v>0</v>
          </cell>
          <cell r="G627">
            <v>0</v>
          </cell>
          <cell r="H627">
            <v>0</v>
          </cell>
        </row>
        <row r="628">
          <cell r="A628">
            <v>0</v>
          </cell>
          <cell r="D628">
            <v>0</v>
          </cell>
          <cell r="E628">
            <v>0</v>
          </cell>
          <cell r="F628">
            <v>0</v>
          </cell>
          <cell r="G628">
            <v>0</v>
          </cell>
          <cell r="H628">
            <v>0</v>
          </cell>
        </row>
        <row r="629">
          <cell r="A629">
            <v>0</v>
          </cell>
          <cell r="D629">
            <v>0</v>
          </cell>
          <cell r="E629">
            <v>0</v>
          </cell>
          <cell r="F629">
            <v>0</v>
          </cell>
          <cell r="G629">
            <v>0</v>
          </cell>
          <cell r="H629">
            <v>0</v>
          </cell>
        </row>
        <row r="630">
          <cell r="A630">
            <v>0</v>
          </cell>
          <cell r="D630">
            <v>0</v>
          </cell>
          <cell r="E630">
            <v>0</v>
          </cell>
          <cell r="F630">
            <v>0</v>
          </cell>
          <cell r="G630">
            <v>0</v>
          </cell>
          <cell r="H630">
            <v>0</v>
          </cell>
        </row>
        <row r="631">
          <cell r="A631">
            <v>0</v>
          </cell>
          <cell r="D631">
            <v>0</v>
          </cell>
          <cell r="E631">
            <v>0</v>
          </cell>
          <cell r="F631">
            <v>0</v>
          </cell>
          <cell r="G631">
            <v>0</v>
          </cell>
          <cell r="H631">
            <v>0</v>
          </cell>
        </row>
        <row r="632">
          <cell r="A632">
            <v>0</v>
          </cell>
          <cell r="D632">
            <v>0</v>
          </cell>
          <cell r="E632">
            <v>0</v>
          </cell>
          <cell r="F632">
            <v>0</v>
          </cell>
          <cell r="G632">
            <v>0</v>
          </cell>
          <cell r="H632">
            <v>0</v>
          </cell>
        </row>
        <row r="633">
          <cell r="A633">
            <v>0</v>
          </cell>
          <cell r="D633">
            <v>0</v>
          </cell>
          <cell r="E633">
            <v>0</v>
          </cell>
          <cell r="F633">
            <v>0</v>
          </cell>
          <cell r="G633">
            <v>0</v>
          </cell>
          <cell r="H633">
            <v>0</v>
          </cell>
        </row>
        <row r="634">
          <cell r="A634">
            <v>0</v>
          </cell>
          <cell r="D634">
            <v>0</v>
          </cell>
          <cell r="E634">
            <v>0</v>
          </cell>
          <cell r="F634">
            <v>0</v>
          </cell>
          <cell r="G634">
            <v>0</v>
          </cell>
          <cell r="H634">
            <v>0</v>
          </cell>
        </row>
        <row r="635">
          <cell r="A635">
            <v>0</v>
          </cell>
          <cell r="D635">
            <v>0</v>
          </cell>
          <cell r="E635">
            <v>0</v>
          </cell>
          <cell r="F635">
            <v>0</v>
          </cell>
          <cell r="G635">
            <v>0</v>
          </cell>
          <cell r="H635">
            <v>0</v>
          </cell>
        </row>
        <row r="636">
          <cell r="A636">
            <v>0</v>
          </cell>
          <cell r="D636">
            <v>0</v>
          </cell>
          <cell r="E636">
            <v>0</v>
          </cell>
          <cell r="F636">
            <v>0</v>
          </cell>
          <cell r="G636">
            <v>0</v>
          </cell>
          <cell r="H636">
            <v>0</v>
          </cell>
        </row>
        <row r="637">
          <cell r="A637">
            <v>0</v>
          </cell>
          <cell r="D637">
            <v>0</v>
          </cell>
          <cell r="E637">
            <v>0</v>
          </cell>
          <cell r="F637">
            <v>0</v>
          </cell>
          <cell r="G637">
            <v>0</v>
          </cell>
          <cell r="H637">
            <v>0</v>
          </cell>
        </row>
        <row r="638">
          <cell r="A638">
            <v>0</v>
          </cell>
          <cell r="D638">
            <v>0</v>
          </cell>
          <cell r="E638">
            <v>0</v>
          </cell>
          <cell r="F638">
            <v>0</v>
          </cell>
          <cell r="G638">
            <v>0</v>
          </cell>
          <cell r="H638">
            <v>0</v>
          </cell>
        </row>
        <row r="639">
          <cell r="A639">
            <v>0</v>
          </cell>
          <cell r="D639">
            <v>0</v>
          </cell>
          <cell r="E639">
            <v>0</v>
          </cell>
          <cell r="F639">
            <v>0</v>
          </cell>
          <cell r="G639">
            <v>0</v>
          </cell>
          <cell r="H639">
            <v>0</v>
          </cell>
        </row>
        <row r="640">
          <cell r="A640">
            <v>0</v>
          </cell>
          <cell r="D640">
            <v>0</v>
          </cell>
          <cell r="E640">
            <v>0</v>
          </cell>
          <cell r="F640">
            <v>0</v>
          </cell>
          <cell r="G640">
            <v>0</v>
          </cell>
          <cell r="H640">
            <v>0</v>
          </cell>
        </row>
        <row r="641">
          <cell r="A641">
            <v>0</v>
          </cell>
          <cell r="D641">
            <v>0</v>
          </cell>
          <cell r="E641">
            <v>0</v>
          </cell>
          <cell r="F641">
            <v>0</v>
          </cell>
          <cell r="G641">
            <v>0</v>
          </cell>
          <cell r="H641">
            <v>0</v>
          </cell>
        </row>
        <row r="642">
          <cell r="A642">
            <v>0</v>
          </cell>
          <cell r="D642">
            <v>0</v>
          </cell>
          <cell r="E642">
            <v>0</v>
          </cell>
          <cell r="F642">
            <v>0</v>
          </cell>
          <cell r="G642">
            <v>0</v>
          </cell>
          <cell r="H642">
            <v>0</v>
          </cell>
        </row>
        <row r="643">
          <cell r="A643">
            <v>0</v>
          </cell>
          <cell r="D643">
            <v>0</v>
          </cell>
          <cell r="E643">
            <v>0</v>
          </cell>
          <cell r="F643">
            <v>0</v>
          </cell>
          <cell r="G643">
            <v>0</v>
          </cell>
          <cell r="H643">
            <v>0</v>
          </cell>
        </row>
        <row r="644">
          <cell r="A644">
            <v>0</v>
          </cell>
          <cell r="D644">
            <v>0</v>
          </cell>
          <cell r="E644">
            <v>0</v>
          </cell>
          <cell r="F644">
            <v>0</v>
          </cell>
          <cell r="G644">
            <v>0</v>
          </cell>
          <cell r="H644">
            <v>0</v>
          </cell>
        </row>
        <row r="645">
          <cell r="A645">
            <v>0</v>
          </cell>
          <cell r="D645">
            <v>0</v>
          </cell>
          <cell r="E645">
            <v>0</v>
          </cell>
          <cell r="F645">
            <v>0</v>
          </cell>
          <cell r="G645">
            <v>0</v>
          </cell>
          <cell r="H645">
            <v>0</v>
          </cell>
        </row>
        <row r="646">
          <cell r="A646">
            <v>0</v>
          </cell>
          <cell r="D646">
            <v>0</v>
          </cell>
          <cell r="E646">
            <v>0</v>
          </cell>
          <cell r="F646">
            <v>0</v>
          </cell>
          <cell r="G646">
            <v>0</v>
          </cell>
          <cell r="H646">
            <v>0</v>
          </cell>
        </row>
        <row r="647">
          <cell r="A647">
            <v>0</v>
          </cell>
          <cell r="D647">
            <v>0</v>
          </cell>
          <cell r="E647">
            <v>0</v>
          </cell>
          <cell r="F647">
            <v>0</v>
          </cell>
          <cell r="G647">
            <v>0</v>
          </cell>
          <cell r="H647">
            <v>0</v>
          </cell>
        </row>
        <row r="648">
          <cell r="A648">
            <v>0</v>
          </cell>
          <cell r="D648">
            <v>0</v>
          </cell>
          <cell r="E648">
            <v>0</v>
          </cell>
          <cell r="F648">
            <v>0</v>
          </cell>
          <cell r="G648">
            <v>0</v>
          </cell>
          <cell r="H648">
            <v>0</v>
          </cell>
        </row>
        <row r="649">
          <cell r="A649">
            <v>0</v>
          </cell>
          <cell r="D649">
            <v>0</v>
          </cell>
          <cell r="E649">
            <v>0</v>
          </cell>
          <cell r="F649">
            <v>0</v>
          </cell>
          <cell r="G649">
            <v>0</v>
          </cell>
          <cell r="H649">
            <v>0</v>
          </cell>
        </row>
        <row r="650">
          <cell r="A650">
            <v>0</v>
          </cell>
          <cell r="D650">
            <v>0</v>
          </cell>
          <cell r="E650">
            <v>0</v>
          </cell>
          <cell r="F650">
            <v>0</v>
          </cell>
          <cell r="G650">
            <v>0</v>
          </cell>
          <cell r="H650">
            <v>0</v>
          </cell>
        </row>
        <row r="651">
          <cell r="A651">
            <v>0</v>
          </cell>
          <cell r="D651">
            <v>0</v>
          </cell>
          <cell r="E651">
            <v>0</v>
          </cell>
          <cell r="F651">
            <v>0</v>
          </cell>
          <cell r="G651">
            <v>0</v>
          </cell>
          <cell r="H651">
            <v>0</v>
          </cell>
        </row>
        <row r="652">
          <cell r="A652">
            <v>0</v>
          </cell>
          <cell r="D652">
            <v>0</v>
          </cell>
          <cell r="E652">
            <v>0</v>
          </cell>
          <cell r="F652">
            <v>0</v>
          </cell>
          <cell r="G652">
            <v>0</v>
          </cell>
          <cell r="H652">
            <v>0</v>
          </cell>
        </row>
        <row r="653">
          <cell r="A653">
            <v>0</v>
          </cell>
          <cell r="D653">
            <v>0</v>
          </cell>
          <cell r="E653">
            <v>0</v>
          </cell>
          <cell r="F653">
            <v>0</v>
          </cell>
          <cell r="G653">
            <v>0</v>
          </cell>
          <cell r="H653">
            <v>0</v>
          </cell>
        </row>
        <row r="654">
          <cell r="A654">
            <v>0</v>
          </cell>
          <cell r="D654">
            <v>0</v>
          </cell>
          <cell r="E654">
            <v>0</v>
          </cell>
          <cell r="F654">
            <v>0</v>
          </cell>
          <cell r="G654">
            <v>0</v>
          </cell>
          <cell r="H654">
            <v>0</v>
          </cell>
        </row>
        <row r="655">
          <cell r="A655">
            <v>0</v>
          </cell>
          <cell r="D655">
            <v>0</v>
          </cell>
          <cell r="E655">
            <v>0</v>
          </cell>
          <cell r="F655">
            <v>0</v>
          </cell>
          <cell r="G655">
            <v>0</v>
          </cell>
          <cell r="H655">
            <v>0</v>
          </cell>
        </row>
        <row r="656">
          <cell r="A656">
            <v>0</v>
          </cell>
          <cell r="D656">
            <v>0</v>
          </cell>
          <cell r="E656">
            <v>0</v>
          </cell>
          <cell r="F656">
            <v>0</v>
          </cell>
          <cell r="G656">
            <v>0</v>
          </cell>
          <cell r="H656">
            <v>0</v>
          </cell>
        </row>
        <row r="657">
          <cell r="A657">
            <v>0</v>
          </cell>
          <cell r="D657">
            <v>0</v>
          </cell>
          <cell r="E657">
            <v>0</v>
          </cell>
          <cell r="F657">
            <v>0</v>
          </cell>
          <cell r="G657">
            <v>0</v>
          </cell>
          <cell r="H657">
            <v>0</v>
          </cell>
        </row>
        <row r="658">
          <cell r="A658">
            <v>0</v>
          </cell>
          <cell r="D658">
            <v>0</v>
          </cell>
          <cell r="E658">
            <v>0</v>
          </cell>
          <cell r="F658">
            <v>0</v>
          </cell>
          <cell r="G658">
            <v>0</v>
          </cell>
          <cell r="H658">
            <v>0</v>
          </cell>
        </row>
        <row r="659">
          <cell r="A659">
            <v>0</v>
          </cell>
          <cell r="D659">
            <v>0</v>
          </cell>
          <cell r="E659">
            <v>0</v>
          </cell>
          <cell r="F659">
            <v>0</v>
          </cell>
          <cell r="G659">
            <v>0</v>
          </cell>
          <cell r="H659">
            <v>0</v>
          </cell>
        </row>
        <row r="660">
          <cell r="A660">
            <v>0</v>
          </cell>
          <cell r="D660">
            <v>0</v>
          </cell>
          <cell r="E660">
            <v>0</v>
          </cell>
          <cell r="F660">
            <v>0</v>
          </cell>
          <cell r="G660">
            <v>0</v>
          </cell>
          <cell r="H660">
            <v>0</v>
          </cell>
        </row>
        <row r="661">
          <cell r="A661">
            <v>0</v>
          </cell>
          <cell r="D661">
            <v>0</v>
          </cell>
          <cell r="E661">
            <v>0</v>
          </cell>
          <cell r="F661">
            <v>0</v>
          </cell>
          <cell r="G661">
            <v>0</v>
          </cell>
          <cell r="H661">
            <v>0</v>
          </cell>
        </row>
        <row r="662">
          <cell r="A662">
            <v>0</v>
          </cell>
          <cell r="D662">
            <v>0</v>
          </cell>
          <cell r="E662">
            <v>0</v>
          </cell>
          <cell r="F662">
            <v>0</v>
          </cell>
          <cell r="G662">
            <v>0</v>
          </cell>
          <cell r="H662">
            <v>0</v>
          </cell>
        </row>
        <row r="663">
          <cell r="A663">
            <v>0</v>
          </cell>
          <cell r="D663">
            <v>0</v>
          </cell>
          <cell r="E663">
            <v>0</v>
          </cell>
          <cell r="F663">
            <v>0</v>
          </cell>
          <cell r="G663">
            <v>0</v>
          </cell>
          <cell r="H663">
            <v>0</v>
          </cell>
        </row>
        <row r="664">
          <cell r="A664">
            <v>0</v>
          </cell>
          <cell r="D664">
            <v>0</v>
          </cell>
          <cell r="E664">
            <v>0</v>
          </cell>
          <cell r="F664">
            <v>0</v>
          </cell>
          <cell r="G664">
            <v>0</v>
          </cell>
          <cell r="H664">
            <v>0</v>
          </cell>
        </row>
        <row r="665">
          <cell r="A665">
            <v>0</v>
          </cell>
          <cell r="D665">
            <v>0</v>
          </cell>
          <cell r="E665">
            <v>0</v>
          </cell>
          <cell r="F665">
            <v>0</v>
          </cell>
          <cell r="G665">
            <v>0</v>
          </cell>
          <cell r="H665">
            <v>0</v>
          </cell>
        </row>
        <row r="666">
          <cell r="A666">
            <v>0</v>
          </cell>
          <cell r="D666">
            <v>0</v>
          </cell>
          <cell r="E666">
            <v>0</v>
          </cell>
          <cell r="F666">
            <v>0</v>
          </cell>
          <cell r="G666">
            <v>0</v>
          </cell>
          <cell r="H666">
            <v>0</v>
          </cell>
        </row>
        <row r="667">
          <cell r="A667">
            <v>0</v>
          </cell>
          <cell r="D667">
            <v>0</v>
          </cell>
          <cell r="E667">
            <v>0</v>
          </cell>
          <cell r="F667">
            <v>0</v>
          </cell>
          <cell r="G667">
            <v>0</v>
          </cell>
          <cell r="H667">
            <v>0</v>
          </cell>
        </row>
        <row r="668">
          <cell r="A668">
            <v>0</v>
          </cell>
          <cell r="D668">
            <v>0</v>
          </cell>
          <cell r="E668">
            <v>0</v>
          </cell>
          <cell r="F668">
            <v>0</v>
          </cell>
          <cell r="G668">
            <v>0</v>
          </cell>
          <cell r="H668">
            <v>0</v>
          </cell>
        </row>
        <row r="669">
          <cell r="A669">
            <v>0</v>
          </cell>
          <cell r="D669">
            <v>0</v>
          </cell>
          <cell r="E669">
            <v>0</v>
          </cell>
          <cell r="F669">
            <v>0</v>
          </cell>
          <cell r="G669">
            <v>0</v>
          </cell>
          <cell r="H669">
            <v>0</v>
          </cell>
        </row>
        <row r="670">
          <cell r="A670">
            <v>0</v>
          </cell>
          <cell r="D670">
            <v>0</v>
          </cell>
          <cell r="E670">
            <v>0</v>
          </cell>
          <cell r="F670">
            <v>0</v>
          </cell>
          <cell r="G670">
            <v>0</v>
          </cell>
          <cell r="H670">
            <v>0</v>
          </cell>
        </row>
        <row r="671">
          <cell r="A671">
            <v>0</v>
          </cell>
          <cell r="D671">
            <v>0</v>
          </cell>
          <cell r="E671">
            <v>0</v>
          </cell>
          <cell r="F671">
            <v>0</v>
          </cell>
          <cell r="G671">
            <v>0</v>
          </cell>
          <cell r="H671">
            <v>0</v>
          </cell>
        </row>
        <row r="672">
          <cell r="A672">
            <v>0</v>
          </cell>
          <cell r="D672">
            <v>0</v>
          </cell>
          <cell r="E672">
            <v>0</v>
          </cell>
          <cell r="F672">
            <v>0</v>
          </cell>
          <cell r="G672">
            <v>0</v>
          </cell>
          <cell r="H672">
            <v>0</v>
          </cell>
        </row>
        <row r="673">
          <cell r="A673">
            <v>0</v>
          </cell>
          <cell r="D673">
            <v>0</v>
          </cell>
          <cell r="E673">
            <v>0</v>
          </cell>
          <cell r="F673">
            <v>0</v>
          </cell>
          <cell r="G673">
            <v>0</v>
          </cell>
          <cell r="H673">
            <v>0</v>
          </cell>
        </row>
        <row r="674">
          <cell r="A674">
            <v>0</v>
          </cell>
          <cell r="D674">
            <v>0</v>
          </cell>
          <cell r="E674">
            <v>0</v>
          </cell>
          <cell r="F674">
            <v>0</v>
          </cell>
          <cell r="G674">
            <v>0</v>
          </cell>
          <cell r="H674">
            <v>0</v>
          </cell>
        </row>
        <row r="675">
          <cell r="A675">
            <v>0</v>
          </cell>
          <cell r="D675">
            <v>0</v>
          </cell>
          <cell r="E675">
            <v>0</v>
          </cell>
          <cell r="F675">
            <v>0</v>
          </cell>
          <cell r="G675">
            <v>0</v>
          </cell>
          <cell r="H675">
            <v>0</v>
          </cell>
        </row>
        <row r="676">
          <cell r="A676">
            <v>0</v>
          </cell>
          <cell r="D676">
            <v>0</v>
          </cell>
          <cell r="E676">
            <v>0</v>
          </cell>
          <cell r="F676">
            <v>0</v>
          </cell>
          <cell r="G676">
            <v>0</v>
          </cell>
          <cell r="H676">
            <v>0</v>
          </cell>
        </row>
        <row r="677">
          <cell r="A677">
            <v>0</v>
          </cell>
          <cell r="D677">
            <v>0</v>
          </cell>
          <cell r="E677">
            <v>0</v>
          </cell>
          <cell r="F677">
            <v>0</v>
          </cell>
          <cell r="G677">
            <v>0</v>
          </cell>
          <cell r="H677">
            <v>0</v>
          </cell>
        </row>
        <row r="678">
          <cell r="A678">
            <v>0</v>
          </cell>
          <cell r="D678">
            <v>0</v>
          </cell>
          <cell r="E678">
            <v>0</v>
          </cell>
          <cell r="F678">
            <v>0</v>
          </cell>
          <cell r="G678">
            <v>0</v>
          </cell>
          <cell r="H678">
            <v>0</v>
          </cell>
        </row>
        <row r="679">
          <cell r="A679">
            <v>0</v>
          </cell>
          <cell r="D679">
            <v>0</v>
          </cell>
          <cell r="E679">
            <v>0</v>
          </cell>
          <cell r="F679">
            <v>0</v>
          </cell>
          <cell r="G679">
            <v>0</v>
          </cell>
          <cell r="H679">
            <v>0</v>
          </cell>
        </row>
        <row r="680">
          <cell r="A680">
            <v>0</v>
          </cell>
          <cell r="D680">
            <v>0</v>
          </cell>
          <cell r="E680">
            <v>0</v>
          </cell>
          <cell r="F680">
            <v>0</v>
          </cell>
          <cell r="G680">
            <v>0</v>
          </cell>
          <cell r="H680">
            <v>0</v>
          </cell>
        </row>
        <row r="681">
          <cell r="A681">
            <v>0</v>
          </cell>
          <cell r="D681">
            <v>0</v>
          </cell>
          <cell r="E681">
            <v>0</v>
          </cell>
          <cell r="F681">
            <v>0</v>
          </cell>
          <cell r="G681">
            <v>0</v>
          </cell>
          <cell r="H681">
            <v>0</v>
          </cell>
        </row>
        <row r="682">
          <cell r="A682">
            <v>0</v>
          </cell>
          <cell r="D682">
            <v>0</v>
          </cell>
          <cell r="E682">
            <v>0</v>
          </cell>
          <cell r="F682">
            <v>0</v>
          </cell>
          <cell r="G682">
            <v>0</v>
          </cell>
          <cell r="H682">
            <v>0</v>
          </cell>
        </row>
        <row r="683">
          <cell r="A683">
            <v>0</v>
          </cell>
          <cell r="D683">
            <v>0</v>
          </cell>
          <cell r="E683">
            <v>0</v>
          </cell>
          <cell r="F683">
            <v>0</v>
          </cell>
          <cell r="G683">
            <v>0</v>
          </cell>
          <cell r="H683">
            <v>0</v>
          </cell>
        </row>
        <row r="684">
          <cell r="A684">
            <v>0</v>
          </cell>
          <cell r="D684">
            <v>0</v>
          </cell>
          <cell r="E684">
            <v>0</v>
          </cell>
          <cell r="F684">
            <v>0</v>
          </cell>
          <cell r="G684">
            <v>0</v>
          </cell>
          <cell r="H684">
            <v>0</v>
          </cell>
        </row>
        <row r="685">
          <cell r="A685">
            <v>0</v>
          </cell>
          <cell r="D685">
            <v>0</v>
          </cell>
          <cell r="E685">
            <v>0</v>
          </cell>
          <cell r="F685">
            <v>0</v>
          </cell>
          <cell r="G685">
            <v>0</v>
          </cell>
          <cell r="H685">
            <v>0</v>
          </cell>
        </row>
        <row r="686">
          <cell r="A686">
            <v>0</v>
          </cell>
          <cell r="D686">
            <v>0</v>
          </cell>
          <cell r="E686">
            <v>0</v>
          </cell>
          <cell r="F686">
            <v>0</v>
          </cell>
          <cell r="G686">
            <v>0</v>
          </cell>
          <cell r="H686">
            <v>0</v>
          </cell>
        </row>
        <row r="687">
          <cell r="A687">
            <v>0</v>
          </cell>
          <cell r="D687">
            <v>0</v>
          </cell>
          <cell r="E687">
            <v>0</v>
          </cell>
          <cell r="F687">
            <v>0</v>
          </cell>
          <cell r="G687">
            <v>0</v>
          </cell>
          <cell r="H687">
            <v>0</v>
          </cell>
        </row>
        <row r="688">
          <cell r="A688">
            <v>0</v>
          </cell>
          <cell r="D688">
            <v>0</v>
          </cell>
          <cell r="E688">
            <v>0</v>
          </cell>
          <cell r="F688">
            <v>0</v>
          </cell>
          <cell r="G688">
            <v>0</v>
          </cell>
          <cell r="H688">
            <v>0</v>
          </cell>
        </row>
        <row r="689">
          <cell r="A689">
            <v>0</v>
          </cell>
          <cell r="D689">
            <v>0</v>
          </cell>
          <cell r="E689">
            <v>0</v>
          </cell>
          <cell r="F689">
            <v>0</v>
          </cell>
          <cell r="G689">
            <v>0</v>
          </cell>
          <cell r="H689">
            <v>0</v>
          </cell>
        </row>
        <row r="690">
          <cell r="A690">
            <v>0</v>
          </cell>
          <cell r="D690">
            <v>0</v>
          </cell>
          <cell r="E690">
            <v>0</v>
          </cell>
          <cell r="F690">
            <v>0</v>
          </cell>
          <cell r="G690">
            <v>0</v>
          </cell>
          <cell r="H690">
            <v>0</v>
          </cell>
        </row>
        <row r="691">
          <cell r="A691">
            <v>0</v>
          </cell>
          <cell r="D691">
            <v>0</v>
          </cell>
          <cell r="E691">
            <v>0</v>
          </cell>
          <cell r="F691">
            <v>0</v>
          </cell>
          <cell r="G691">
            <v>0</v>
          </cell>
          <cell r="H691">
            <v>0</v>
          </cell>
        </row>
        <row r="692">
          <cell r="A692">
            <v>0</v>
          </cell>
          <cell r="D692">
            <v>0</v>
          </cell>
          <cell r="E692">
            <v>0</v>
          </cell>
          <cell r="F692">
            <v>0</v>
          </cell>
          <cell r="G692">
            <v>0</v>
          </cell>
          <cell r="H692">
            <v>0</v>
          </cell>
        </row>
        <row r="693">
          <cell r="A693">
            <v>0</v>
          </cell>
          <cell r="D693">
            <v>0</v>
          </cell>
          <cell r="E693">
            <v>0</v>
          </cell>
          <cell r="F693">
            <v>0</v>
          </cell>
          <cell r="G693">
            <v>0</v>
          </cell>
          <cell r="H693">
            <v>0</v>
          </cell>
        </row>
        <row r="694">
          <cell r="A694">
            <v>0</v>
          </cell>
          <cell r="D694">
            <v>0</v>
          </cell>
          <cell r="E694">
            <v>0</v>
          </cell>
          <cell r="F694">
            <v>0</v>
          </cell>
          <cell r="G694">
            <v>0</v>
          </cell>
          <cell r="H694">
            <v>0</v>
          </cell>
        </row>
        <row r="695">
          <cell r="A695">
            <v>0</v>
          </cell>
          <cell r="D695">
            <v>0</v>
          </cell>
          <cell r="E695">
            <v>0</v>
          </cell>
          <cell r="F695">
            <v>0</v>
          </cell>
          <cell r="G695">
            <v>0</v>
          </cell>
          <cell r="H695">
            <v>0</v>
          </cell>
        </row>
        <row r="696">
          <cell r="A696">
            <v>0</v>
          </cell>
          <cell r="D696">
            <v>0</v>
          </cell>
          <cell r="E696">
            <v>0</v>
          </cell>
          <cell r="F696">
            <v>0</v>
          </cell>
          <cell r="G696">
            <v>0</v>
          </cell>
          <cell r="H696">
            <v>0</v>
          </cell>
        </row>
        <row r="697">
          <cell r="A697">
            <v>0</v>
          </cell>
          <cell r="D697">
            <v>0</v>
          </cell>
          <cell r="E697">
            <v>0</v>
          </cell>
          <cell r="F697">
            <v>0</v>
          </cell>
          <cell r="G697">
            <v>0</v>
          </cell>
          <cell r="H697">
            <v>0</v>
          </cell>
        </row>
        <row r="698">
          <cell r="A698">
            <v>0</v>
          </cell>
          <cell r="D698">
            <v>0</v>
          </cell>
          <cell r="E698">
            <v>0</v>
          </cell>
          <cell r="F698">
            <v>0</v>
          </cell>
          <cell r="G698">
            <v>0</v>
          </cell>
          <cell r="H698">
            <v>0</v>
          </cell>
        </row>
        <row r="699">
          <cell r="A699">
            <v>0</v>
          </cell>
          <cell r="D699">
            <v>0</v>
          </cell>
          <cell r="E699">
            <v>0</v>
          </cell>
          <cell r="F699">
            <v>0</v>
          </cell>
          <cell r="G699">
            <v>0</v>
          </cell>
          <cell r="H699">
            <v>0</v>
          </cell>
        </row>
        <row r="700">
          <cell r="A700">
            <v>0</v>
          </cell>
          <cell r="D700">
            <v>0</v>
          </cell>
          <cell r="E700">
            <v>0</v>
          </cell>
          <cell r="F700">
            <v>0</v>
          </cell>
          <cell r="G700">
            <v>0</v>
          </cell>
          <cell r="H700">
            <v>0</v>
          </cell>
        </row>
        <row r="701">
          <cell r="A701">
            <v>0</v>
          </cell>
          <cell r="D701">
            <v>0</v>
          </cell>
          <cell r="E701">
            <v>0</v>
          </cell>
          <cell r="F701">
            <v>0</v>
          </cell>
          <cell r="G701">
            <v>0</v>
          </cell>
          <cell r="H701">
            <v>0</v>
          </cell>
        </row>
        <row r="702">
          <cell r="A702">
            <v>0</v>
          </cell>
          <cell r="D702">
            <v>0</v>
          </cell>
          <cell r="E702">
            <v>0</v>
          </cell>
          <cell r="F702">
            <v>0</v>
          </cell>
          <cell r="G702">
            <v>0</v>
          </cell>
          <cell r="H702">
            <v>0</v>
          </cell>
        </row>
        <row r="703">
          <cell r="A703">
            <v>0</v>
          </cell>
          <cell r="D703">
            <v>0</v>
          </cell>
          <cell r="E703">
            <v>0</v>
          </cell>
          <cell r="F703">
            <v>0</v>
          </cell>
          <cell r="G703">
            <v>0</v>
          </cell>
          <cell r="H703">
            <v>0</v>
          </cell>
        </row>
        <row r="704">
          <cell r="A704">
            <v>0</v>
          </cell>
          <cell r="D704">
            <v>0</v>
          </cell>
          <cell r="E704">
            <v>0</v>
          </cell>
          <cell r="F704">
            <v>0</v>
          </cell>
          <cell r="G704">
            <v>0</v>
          </cell>
          <cell r="H704">
            <v>0</v>
          </cell>
        </row>
        <row r="705">
          <cell r="A705">
            <v>0</v>
          </cell>
          <cell r="D705">
            <v>0</v>
          </cell>
          <cell r="E705">
            <v>0</v>
          </cell>
          <cell r="F705">
            <v>0</v>
          </cell>
          <cell r="G705">
            <v>0</v>
          </cell>
          <cell r="H705">
            <v>0</v>
          </cell>
        </row>
        <row r="706">
          <cell r="A706">
            <v>0</v>
          </cell>
          <cell r="D706">
            <v>0</v>
          </cell>
          <cell r="E706">
            <v>0</v>
          </cell>
          <cell r="F706">
            <v>0</v>
          </cell>
          <cell r="G706">
            <v>0</v>
          </cell>
          <cell r="H706">
            <v>0</v>
          </cell>
        </row>
        <row r="707">
          <cell r="A707">
            <v>0</v>
          </cell>
          <cell r="D707">
            <v>0</v>
          </cell>
          <cell r="E707">
            <v>0</v>
          </cell>
          <cell r="F707">
            <v>0</v>
          </cell>
          <cell r="G707">
            <v>0</v>
          </cell>
          <cell r="H707">
            <v>0</v>
          </cell>
        </row>
        <row r="708">
          <cell r="A708">
            <v>0</v>
          </cell>
          <cell r="D708">
            <v>0</v>
          </cell>
          <cell r="E708">
            <v>0</v>
          </cell>
          <cell r="F708">
            <v>0</v>
          </cell>
          <cell r="G708">
            <v>0</v>
          </cell>
          <cell r="H708">
            <v>0</v>
          </cell>
        </row>
        <row r="709">
          <cell r="A709">
            <v>0</v>
          </cell>
          <cell r="D709">
            <v>0</v>
          </cell>
          <cell r="E709">
            <v>0</v>
          </cell>
          <cell r="F709">
            <v>0</v>
          </cell>
          <cell r="G709">
            <v>0</v>
          </cell>
          <cell r="H709">
            <v>0</v>
          </cell>
        </row>
        <row r="710">
          <cell r="A710">
            <v>0</v>
          </cell>
          <cell r="D710">
            <v>0</v>
          </cell>
          <cell r="E710">
            <v>0</v>
          </cell>
          <cell r="F710">
            <v>0</v>
          </cell>
          <cell r="G710">
            <v>0</v>
          </cell>
          <cell r="H710">
            <v>0</v>
          </cell>
        </row>
        <row r="711">
          <cell r="A711">
            <v>0</v>
          </cell>
          <cell r="D711">
            <v>0</v>
          </cell>
          <cell r="E711">
            <v>0</v>
          </cell>
          <cell r="F711">
            <v>0</v>
          </cell>
          <cell r="G711">
            <v>0</v>
          </cell>
          <cell r="H711">
            <v>0</v>
          </cell>
        </row>
        <row r="712">
          <cell r="A712">
            <v>0</v>
          </cell>
          <cell r="D712">
            <v>0</v>
          </cell>
          <cell r="E712">
            <v>0</v>
          </cell>
          <cell r="F712">
            <v>0</v>
          </cell>
          <cell r="G712">
            <v>0</v>
          </cell>
          <cell r="H712">
            <v>0</v>
          </cell>
        </row>
        <row r="713">
          <cell r="A713">
            <v>0</v>
          </cell>
          <cell r="D713">
            <v>0</v>
          </cell>
          <cell r="E713">
            <v>0</v>
          </cell>
          <cell r="F713">
            <v>0</v>
          </cell>
          <cell r="G713">
            <v>0</v>
          </cell>
          <cell r="H713">
            <v>0</v>
          </cell>
        </row>
        <row r="714">
          <cell r="A714">
            <v>0</v>
          </cell>
          <cell r="D714">
            <v>0</v>
          </cell>
          <cell r="E714">
            <v>0</v>
          </cell>
          <cell r="F714">
            <v>0</v>
          </cell>
          <cell r="G714">
            <v>0</v>
          </cell>
          <cell r="H714">
            <v>0</v>
          </cell>
        </row>
        <row r="715">
          <cell r="A715">
            <v>0</v>
          </cell>
          <cell r="D715">
            <v>0</v>
          </cell>
          <cell r="E715">
            <v>0</v>
          </cell>
          <cell r="F715">
            <v>0</v>
          </cell>
          <cell r="G715">
            <v>0</v>
          </cell>
          <cell r="H715">
            <v>0</v>
          </cell>
        </row>
        <row r="716">
          <cell r="A716">
            <v>0</v>
          </cell>
          <cell r="D716">
            <v>0</v>
          </cell>
          <cell r="E716">
            <v>0</v>
          </cell>
          <cell r="F716">
            <v>0</v>
          </cell>
          <cell r="G716">
            <v>0</v>
          </cell>
          <cell r="H716">
            <v>0</v>
          </cell>
        </row>
        <row r="717">
          <cell r="A717">
            <v>0</v>
          </cell>
          <cell r="D717">
            <v>0</v>
          </cell>
          <cell r="E717">
            <v>0</v>
          </cell>
          <cell r="F717">
            <v>0</v>
          </cell>
          <cell r="G717">
            <v>0</v>
          </cell>
          <cell r="H717">
            <v>0</v>
          </cell>
        </row>
        <row r="718">
          <cell r="A718">
            <v>0</v>
          </cell>
          <cell r="D718">
            <v>0</v>
          </cell>
          <cell r="E718">
            <v>0</v>
          </cell>
          <cell r="F718">
            <v>0</v>
          </cell>
          <cell r="G718">
            <v>0</v>
          </cell>
          <cell r="H718">
            <v>0</v>
          </cell>
        </row>
        <row r="719">
          <cell r="A719">
            <v>0</v>
          </cell>
          <cell r="D719">
            <v>0</v>
          </cell>
          <cell r="E719">
            <v>0</v>
          </cell>
          <cell r="F719">
            <v>0</v>
          </cell>
          <cell r="G719">
            <v>0</v>
          </cell>
          <cell r="H719">
            <v>0</v>
          </cell>
        </row>
        <row r="720">
          <cell r="A720">
            <v>0</v>
          </cell>
          <cell r="D720">
            <v>0</v>
          </cell>
          <cell r="E720">
            <v>0</v>
          </cell>
          <cell r="F720">
            <v>0</v>
          </cell>
          <cell r="G720">
            <v>0</v>
          </cell>
          <cell r="H720">
            <v>0</v>
          </cell>
        </row>
        <row r="721">
          <cell r="A721">
            <v>0</v>
          </cell>
          <cell r="D721">
            <v>0</v>
          </cell>
          <cell r="E721">
            <v>0</v>
          </cell>
          <cell r="F721">
            <v>0</v>
          </cell>
          <cell r="G721">
            <v>0</v>
          </cell>
          <cell r="H721">
            <v>0</v>
          </cell>
        </row>
        <row r="722">
          <cell r="A722">
            <v>0</v>
          </cell>
          <cell r="D722">
            <v>0</v>
          </cell>
          <cell r="E722">
            <v>0</v>
          </cell>
          <cell r="F722">
            <v>0</v>
          </cell>
          <cell r="G722">
            <v>0</v>
          </cell>
          <cell r="H722">
            <v>0</v>
          </cell>
        </row>
        <row r="723">
          <cell r="A723">
            <v>0</v>
          </cell>
          <cell r="D723">
            <v>0</v>
          </cell>
          <cell r="E723">
            <v>0</v>
          </cell>
          <cell r="F723">
            <v>0</v>
          </cell>
          <cell r="G723">
            <v>0</v>
          </cell>
          <cell r="H723">
            <v>0</v>
          </cell>
        </row>
        <row r="724">
          <cell r="A724">
            <v>0</v>
          </cell>
          <cell r="D724">
            <v>0</v>
          </cell>
          <cell r="E724">
            <v>0</v>
          </cell>
          <cell r="F724">
            <v>0</v>
          </cell>
          <cell r="G724">
            <v>0</v>
          </cell>
          <cell r="H724">
            <v>0</v>
          </cell>
        </row>
        <row r="725">
          <cell r="A725">
            <v>0</v>
          </cell>
          <cell r="D725">
            <v>0</v>
          </cell>
          <cell r="E725">
            <v>0</v>
          </cell>
          <cell r="F725">
            <v>0</v>
          </cell>
          <cell r="G725">
            <v>0</v>
          </cell>
          <cell r="H725">
            <v>0</v>
          </cell>
        </row>
        <row r="726">
          <cell r="A726">
            <v>0</v>
          </cell>
          <cell r="D726">
            <v>0</v>
          </cell>
          <cell r="E726">
            <v>0</v>
          </cell>
          <cell r="F726">
            <v>0</v>
          </cell>
          <cell r="G726">
            <v>0</v>
          </cell>
          <cell r="H726">
            <v>0</v>
          </cell>
        </row>
        <row r="727">
          <cell r="A727">
            <v>0</v>
          </cell>
          <cell r="D727">
            <v>0</v>
          </cell>
          <cell r="E727">
            <v>0</v>
          </cell>
          <cell r="F727">
            <v>0</v>
          </cell>
          <cell r="G727">
            <v>0</v>
          </cell>
          <cell r="H727">
            <v>0</v>
          </cell>
        </row>
        <row r="728">
          <cell r="A728">
            <v>0</v>
          </cell>
          <cell r="D728">
            <v>0</v>
          </cell>
          <cell r="E728">
            <v>0</v>
          </cell>
          <cell r="F728">
            <v>0</v>
          </cell>
          <cell r="G728">
            <v>0</v>
          </cell>
          <cell r="H728">
            <v>0</v>
          </cell>
        </row>
        <row r="729">
          <cell r="A729">
            <v>0</v>
          </cell>
          <cell r="D729">
            <v>0</v>
          </cell>
          <cell r="E729">
            <v>0</v>
          </cell>
          <cell r="F729">
            <v>0</v>
          </cell>
          <cell r="G729">
            <v>0</v>
          </cell>
          <cell r="H729">
            <v>0</v>
          </cell>
        </row>
        <row r="730">
          <cell r="A730">
            <v>0</v>
          </cell>
          <cell r="D730">
            <v>0</v>
          </cell>
          <cell r="E730">
            <v>0</v>
          </cell>
          <cell r="F730">
            <v>0</v>
          </cell>
          <cell r="G730">
            <v>0</v>
          </cell>
          <cell r="H730">
            <v>0</v>
          </cell>
        </row>
        <row r="731">
          <cell r="A731">
            <v>0</v>
          </cell>
          <cell r="D731">
            <v>0</v>
          </cell>
          <cell r="E731">
            <v>0</v>
          </cell>
          <cell r="F731">
            <v>0</v>
          </cell>
          <cell r="G731">
            <v>0</v>
          </cell>
          <cell r="H731">
            <v>0</v>
          </cell>
        </row>
        <row r="732">
          <cell r="A732">
            <v>0</v>
          </cell>
          <cell r="D732">
            <v>0</v>
          </cell>
          <cell r="E732">
            <v>0</v>
          </cell>
          <cell r="F732">
            <v>0</v>
          </cell>
          <cell r="G732">
            <v>0</v>
          </cell>
          <cell r="H732">
            <v>0</v>
          </cell>
        </row>
        <row r="733">
          <cell r="A733">
            <v>0</v>
          </cell>
          <cell r="D733">
            <v>0</v>
          </cell>
          <cell r="E733">
            <v>0</v>
          </cell>
          <cell r="F733">
            <v>0</v>
          </cell>
          <cell r="G733">
            <v>0</v>
          </cell>
          <cell r="H733">
            <v>0</v>
          </cell>
        </row>
        <row r="734">
          <cell r="A734">
            <v>0</v>
          </cell>
          <cell r="D734">
            <v>0</v>
          </cell>
          <cell r="E734">
            <v>0</v>
          </cell>
          <cell r="F734">
            <v>0</v>
          </cell>
          <cell r="G734">
            <v>0</v>
          </cell>
          <cell r="H734">
            <v>0</v>
          </cell>
        </row>
        <row r="735">
          <cell r="A735">
            <v>0</v>
          </cell>
          <cell r="D735">
            <v>0</v>
          </cell>
          <cell r="E735">
            <v>0</v>
          </cell>
          <cell r="F735">
            <v>0</v>
          </cell>
          <cell r="G735">
            <v>0</v>
          </cell>
          <cell r="H735">
            <v>0</v>
          </cell>
        </row>
        <row r="736">
          <cell r="A736">
            <v>0</v>
          </cell>
          <cell r="D736">
            <v>0</v>
          </cell>
          <cell r="E736">
            <v>0</v>
          </cell>
          <cell r="F736">
            <v>0</v>
          </cell>
          <cell r="G736">
            <v>0</v>
          </cell>
          <cell r="H736">
            <v>0</v>
          </cell>
        </row>
        <row r="737">
          <cell r="A737">
            <v>0</v>
          </cell>
          <cell r="D737">
            <v>0</v>
          </cell>
          <cell r="E737">
            <v>0</v>
          </cell>
          <cell r="F737">
            <v>0</v>
          </cell>
          <cell r="G737">
            <v>0</v>
          </cell>
          <cell r="H737">
            <v>0</v>
          </cell>
        </row>
        <row r="738">
          <cell r="A738">
            <v>0</v>
          </cell>
          <cell r="D738">
            <v>0</v>
          </cell>
          <cell r="E738">
            <v>0</v>
          </cell>
          <cell r="F738">
            <v>0</v>
          </cell>
          <cell r="G738">
            <v>0</v>
          </cell>
          <cell r="H738">
            <v>0</v>
          </cell>
        </row>
        <row r="739">
          <cell r="A739">
            <v>0</v>
          </cell>
          <cell r="D739">
            <v>0</v>
          </cell>
          <cell r="E739">
            <v>0</v>
          </cell>
          <cell r="F739">
            <v>0</v>
          </cell>
          <cell r="G739">
            <v>0</v>
          </cell>
          <cell r="H739">
            <v>0</v>
          </cell>
        </row>
        <row r="740">
          <cell r="A740">
            <v>0</v>
          </cell>
          <cell r="D740">
            <v>0</v>
          </cell>
          <cell r="E740">
            <v>0</v>
          </cell>
          <cell r="F740">
            <v>0</v>
          </cell>
          <cell r="G740">
            <v>0</v>
          </cell>
          <cell r="H740">
            <v>0</v>
          </cell>
        </row>
        <row r="741">
          <cell r="A741">
            <v>0</v>
          </cell>
          <cell r="D741">
            <v>0</v>
          </cell>
          <cell r="E741">
            <v>0</v>
          </cell>
          <cell r="F741">
            <v>0</v>
          </cell>
          <cell r="G741">
            <v>0</v>
          </cell>
          <cell r="H741">
            <v>0</v>
          </cell>
        </row>
        <row r="742">
          <cell r="A742">
            <v>0</v>
          </cell>
          <cell r="D742">
            <v>0</v>
          </cell>
          <cell r="E742">
            <v>0</v>
          </cell>
          <cell r="F742">
            <v>0</v>
          </cell>
          <cell r="G742">
            <v>0</v>
          </cell>
          <cell r="H742">
            <v>0</v>
          </cell>
        </row>
        <row r="743">
          <cell r="A743">
            <v>0</v>
          </cell>
          <cell r="D743">
            <v>0</v>
          </cell>
          <cell r="E743">
            <v>0</v>
          </cell>
          <cell r="F743">
            <v>0</v>
          </cell>
          <cell r="G743">
            <v>0</v>
          </cell>
          <cell r="H743">
            <v>0</v>
          </cell>
        </row>
        <row r="744">
          <cell r="A744">
            <v>0</v>
          </cell>
          <cell r="D744">
            <v>0</v>
          </cell>
          <cell r="E744">
            <v>0</v>
          </cell>
          <cell r="F744">
            <v>0</v>
          </cell>
          <cell r="G744">
            <v>0</v>
          </cell>
          <cell r="H744">
            <v>0</v>
          </cell>
        </row>
        <row r="745">
          <cell r="A745">
            <v>0</v>
          </cell>
          <cell r="D745">
            <v>0</v>
          </cell>
          <cell r="E745">
            <v>0</v>
          </cell>
          <cell r="F745">
            <v>0</v>
          </cell>
          <cell r="G745">
            <v>0</v>
          </cell>
          <cell r="H745">
            <v>0</v>
          </cell>
        </row>
        <row r="746">
          <cell r="A746">
            <v>0</v>
          </cell>
          <cell r="D746">
            <v>0</v>
          </cell>
          <cell r="E746">
            <v>0</v>
          </cell>
          <cell r="F746">
            <v>0</v>
          </cell>
          <cell r="G746">
            <v>0</v>
          </cell>
          <cell r="H746">
            <v>0</v>
          </cell>
        </row>
        <row r="747">
          <cell r="A747">
            <v>0</v>
          </cell>
          <cell r="D747">
            <v>0</v>
          </cell>
          <cell r="E747">
            <v>0</v>
          </cell>
          <cell r="F747">
            <v>0</v>
          </cell>
          <cell r="G747">
            <v>0</v>
          </cell>
          <cell r="H747">
            <v>0</v>
          </cell>
        </row>
        <row r="748">
          <cell r="A748">
            <v>0</v>
          </cell>
          <cell r="D748">
            <v>0</v>
          </cell>
          <cell r="E748">
            <v>0</v>
          </cell>
          <cell r="F748">
            <v>0</v>
          </cell>
          <cell r="G748">
            <v>0</v>
          </cell>
          <cell r="H748">
            <v>0</v>
          </cell>
        </row>
        <row r="749">
          <cell r="A749">
            <v>0</v>
          </cell>
          <cell r="D749">
            <v>0</v>
          </cell>
          <cell r="E749">
            <v>0</v>
          </cell>
          <cell r="F749">
            <v>0</v>
          </cell>
          <cell r="G749">
            <v>0</v>
          </cell>
          <cell r="H749">
            <v>0</v>
          </cell>
        </row>
        <row r="750">
          <cell r="A750">
            <v>0</v>
          </cell>
          <cell r="D750">
            <v>0</v>
          </cell>
          <cell r="E750">
            <v>0</v>
          </cell>
          <cell r="F750">
            <v>0</v>
          </cell>
          <cell r="G750">
            <v>0</v>
          </cell>
          <cell r="H750">
            <v>0</v>
          </cell>
        </row>
        <row r="751">
          <cell r="A751">
            <v>0</v>
          </cell>
          <cell r="D751">
            <v>0</v>
          </cell>
          <cell r="E751">
            <v>0</v>
          </cell>
          <cell r="F751">
            <v>0</v>
          </cell>
          <cell r="G751">
            <v>0</v>
          </cell>
          <cell r="H751">
            <v>0</v>
          </cell>
        </row>
        <row r="752">
          <cell r="A752">
            <v>0</v>
          </cell>
          <cell r="D752">
            <v>0</v>
          </cell>
          <cell r="E752">
            <v>0</v>
          </cell>
          <cell r="F752">
            <v>0</v>
          </cell>
          <cell r="G752">
            <v>0</v>
          </cell>
          <cell r="H752">
            <v>0</v>
          </cell>
        </row>
        <row r="753">
          <cell r="A753">
            <v>0</v>
          </cell>
          <cell r="D753">
            <v>0</v>
          </cell>
          <cell r="E753">
            <v>0</v>
          </cell>
          <cell r="F753">
            <v>0</v>
          </cell>
          <cell r="G753">
            <v>0</v>
          </cell>
          <cell r="H753">
            <v>0</v>
          </cell>
        </row>
        <row r="754">
          <cell r="A754">
            <v>0</v>
          </cell>
          <cell r="D754">
            <v>0</v>
          </cell>
          <cell r="E754">
            <v>0</v>
          </cell>
          <cell r="F754">
            <v>0</v>
          </cell>
          <cell r="G754">
            <v>0</v>
          </cell>
          <cell r="H754">
            <v>0</v>
          </cell>
        </row>
        <row r="755">
          <cell r="A755">
            <v>0</v>
          </cell>
          <cell r="D755">
            <v>0</v>
          </cell>
          <cell r="E755">
            <v>0</v>
          </cell>
          <cell r="F755">
            <v>0</v>
          </cell>
          <cell r="G755">
            <v>0</v>
          </cell>
          <cell r="H755">
            <v>0</v>
          </cell>
        </row>
        <row r="756">
          <cell r="A756">
            <v>0</v>
          </cell>
          <cell r="D756">
            <v>0</v>
          </cell>
          <cell r="E756">
            <v>0</v>
          </cell>
          <cell r="F756">
            <v>0</v>
          </cell>
          <cell r="G756">
            <v>0</v>
          </cell>
          <cell r="H756">
            <v>0</v>
          </cell>
        </row>
        <row r="757">
          <cell r="A757">
            <v>0</v>
          </cell>
          <cell r="D757">
            <v>0</v>
          </cell>
          <cell r="E757">
            <v>0</v>
          </cell>
          <cell r="F757">
            <v>0</v>
          </cell>
          <cell r="G757">
            <v>0</v>
          </cell>
          <cell r="H757">
            <v>0</v>
          </cell>
        </row>
        <row r="758">
          <cell r="A758">
            <v>0</v>
          </cell>
          <cell r="D758">
            <v>0</v>
          </cell>
          <cell r="E758">
            <v>0</v>
          </cell>
          <cell r="F758">
            <v>0</v>
          </cell>
          <cell r="G758">
            <v>0</v>
          </cell>
          <cell r="H758">
            <v>0</v>
          </cell>
        </row>
        <row r="759">
          <cell r="A759">
            <v>0</v>
          </cell>
          <cell r="D759">
            <v>0</v>
          </cell>
          <cell r="E759">
            <v>0</v>
          </cell>
          <cell r="F759">
            <v>0</v>
          </cell>
          <cell r="G759">
            <v>0</v>
          </cell>
          <cell r="H759">
            <v>0</v>
          </cell>
        </row>
        <row r="760">
          <cell r="A760">
            <v>0</v>
          </cell>
          <cell r="D760">
            <v>0</v>
          </cell>
          <cell r="E760">
            <v>0</v>
          </cell>
          <cell r="F760">
            <v>0</v>
          </cell>
          <cell r="G760">
            <v>0</v>
          </cell>
          <cell r="H760">
            <v>0</v>
          </cell>
        </row>
        <row r="761">
          <cell r="A761">
            <v>0</v>
          </cell>
          <cell r="D761">
            <v>0</v>
          </cell>
          <cell r="E761">
            <v>0</v>
          </cell>
          <cell r="F761">
            <v>0</v>
          </cell>
          <cell r="G761">
            <v>0</v>
          </cell>
          <cell r="H761">
            <v>0</v>
          </cell>
        </row>
        <row r="762">
          <cell r="A762">
            <v>0</v>
          </cell>
          <cell r="D762">
            <v>0</v>
          </cell>
          <cell r="E762">
            <v>0</v>
          </cell>
          <cell r="F762">
            <v>0</v>
          </cell>
          <cell r="G762">
            <v>0</v>
          </cell>
          <cell r="H762">
            <v>0</v>
          </cell>
        </row>
        <row r="763">
          <cell r="A763">
            <v>0</v>
          </cell>
          <cell r="D763">
            <v>0</v>
          </cell>
          <cell r="E763">
            <v>0</v>
          </cell>
          <cell r="F763">
            <v>0</v>
          </cell>
          <cell r="G763">
            <v>0</v>
          </cell>
          <cell r="H763">
            <v>0</v>
          </cell>
        </row>
        <row r="764">
          <cell r="A764">
            <v>0</v>
          </cell>
          <cell r="D764">
            <v>0</v>
          </cell>
          <cell r="E764">
            <v>0</v>
          </cell>
          <cell r="F764">
            <v>0</v>
          </cell>
          <cell r="G764">
            <v>0</v>
          </cell>
          <cell r="H764">
            <v>0</v>
          </cell>
        </row>
        <row r="765">
          <cell r="A765">
            <v>0</v>
          </cell>
          <cell r="D765">
            <v>0</v>
          </cell>
          <cell r="E765">
            <v>0</v>
          </cell>
          <cell r="F765">
            <v>0</v>
          </cell>
          <cell r="G765">
            <v>0</v>
          </cell>
          <cell r="H765">
            <v>0</v>
          </cell>
        </row>
        <row r="766">
          <cell r="A766">
            <v>0</v>
          </cell>
          <cell r="D766">
            <v>0</v>
          </cell>
          <cell r="E766">
            <v>0</v>
          </cell>
          <cell r="F766">
            <v>0</v>
          </cell>
          <cell r="G766">
            <v>0</v>
          </cell>
          <cell r="H766">
            <v>0</v>
          </cell>
        </row>
        <row r="767">
          <cell r="A767">
            <v>0</v>
          </cell>
          <cell r="D767">
            <v>0</v>
          </cell>
          <cell r="E767">
            <v>0</v>
          </cell>
          <cell r="F767">
            <v>0</v>
          </cell>
          <cell r="G767">
            <v>0</v>
          </cell>
          <cell r="H767">
            <v>0</v>
          </cell>
        </row>
        <row r="768">
          <cell r="A768">
            <v>0</v>
          </cell>
          <cell r="D768">
            <v>0</v>
          </cell>
          <cell r="E768">
            <v>0</v>
          </cell>
          <cell r="F768">
            <v>0</v>
          </cell>
          <cell r="G768">
            <v>0</v>
          </cell>
          <cell r="H768">
            <v>0</v>
          </cell>
        </row>
        <row r="769">
          <cell r="A769">
            <v>0</v>
          </cell>
          <cell r="D769">
            <v>0</v>
          </cell>
          <cell r="E769">
            <v>0</v>
          </cell>
          <cell r="F769">
            <v>0</v>
          </cell>
          <cell r="G769">
            <v>0</v>
          </cell>
          <cell r="H769">
            <v>0</v>
          </cell>
        </row>
        <row r="770">
          <cell r="A770">
            <v>0</v>
          </cell>
          <cell r="D770">
            <v>0</v>
          </cell>
          <cell r="E770">
            <v>0</v>
          </cell>
          <cell r="F770">
            <v>0</v>
          </cell>
          <cell r="G770">
            <v>0</v>
          </cell>
          <cell r="H770">
            <v>0</v>
          </cell>
        </row>
        <row r="771">
          <cell r="A771">
            <v>0</v>
          </cell>
          <cell r="D771">
            <v>0</v>
          </cell>
          <cell r="E771">
            <v>0</v>
          </cell>
          <cell r="F771">
            <v>0</v>
          </cell>
          <cell r="G771">
            <v>0</v>
          </cell>
          <cell r="H771">
            <v>0</v>
          </cell>
        </row>
        <row r="772">
          <cell r="A772">
            <v>0</v>
          </cell>
          <cell r="D772">
            <v>0</v>
          </cell>
          <cell r="E772">
            <v>0</v>
          </cell>
          <cell r="F772">
            <v>0</v>
          </cell>
          <cell r="G772">
            <v>0</v>
          </cell>
          <cell r="H772">
            <v>0</v>
          </cell>
        </row>
        <row r="773">
          <cell r="A773">
            <v>0</v>
          </cell>
          <cell r="D773">
            <v>0</v>
          </cell>
          <cell r="E773">
            <v>0</v>
          </cell>
          <cell r="F773">
            <v>0</v>
          </cell>
          <cell r="G773">
            <v>0</v>
          </cell>
          <cell r="H773">
            <v>0</v>
          </cell>
        </row>
        <row r="774">
          <cell r="A774">
            <v>0</v>
          </cell>
          <cell r="D774">
            <v>0</v>
          </cell>
          <cell r="E774">
            <v>0</v>
          </cell>
          <cell r="F774">
            <v>0</v>
          </cell>
          <cell r="G774">
            <v>0</v>
          </cell>
          <cell r="H774">
            <v>0</v>
          </cell>
        </row>
        <row r="775">
          <cell r="A775">
            <v>0</v>
          </cell>
          <cell r="D775">
            <v>0</v>
          </cell>
          <cell r="E775">
            <v>0</v>
          </cell>
          <cell r="F775">
            <v>0</v>
          </cell>
          <cell r="G775">
            <v>0</v>
          </cell>
          <cell r="H775">
            <v>0</v>
          </cell>
        </row>
        <row r="776">
          <cell r="A776">
            <v>0</v>
          </cell>
          <cell r="D776">
            <v>0</v>
          </cell>
          <cell r="E776">
            <v>0</v>
          </cell>
          <cell r="F776">
            <v>0</v>
          </cell>
          <cell r="G776">
            <v>0</v>
          </cell>
          <cell r="H776">
            <v>0</v>
          </cell>
        </row>
        <row r="777">
          <cell r="A777">
            <v>0</v>
          </cell>
          <cell r="D777">
            <v>0</v>
          </cell>
          <cell r="E777">
            <v>0</v>
          </cell>
          <cell r="F777">
            <v>0</v>
          </cell>
          <cell r="G777">
            <v>0</v>
          </cell>
          <cell r="H777">
            <v>0</v>
          </cell>
        </row>
        <row r="778">
          <cell r="A778">
            <v>0</v>
          </cell>
          <cell r="D778">
            <v>0</v>
          </cell>
          <cell r="E778">
            <v>0</v>
          </cell>
          <cell r="F778">
            <v>0</v>
          </cell>
          <cell r="G778">
            <v>0</v>
          </cell>
          <cell r="H778">
            <v>0</v>
          </cell>
        </row>
        <row r="779">
          <cell r="A779">
            <v>0</v>
          </cell>
          <cell r="D779">
            <v>0</v>
          </cell>
          <cell r="E779">
            <v>0</v>
          </cell>
          <cell r="F779">
            <v>0</v>
          </cell>
          <cell r="G779">
            <v>0</v>
          </cell>
          <cell r="H779">
            <v>0</v>
          </cell>
        </row>
        <row r="780">
          <cell r="A780">
            <v>0</v>
          </cell>
          <cell r="D780">
            <v>0</v>
          </cell>
          <cell r="E780">
            <v>0</v>
          </cell>
          <cell r="F780">
            <v>0</v>
          </cell>
          <cell r="G780">
            <v>0</v>
          </cell>
          <cell r="H780">
            <v>0</v>
          </cell>
        </row>
        <row r="781">
          <cell r="A781">
            <v>0</v>
          </cell>
          <cell r="D781">
            <v>0</v>
          </cell>
          <cell r="E781">
            <v>0</v>
          </cell>
          <cell r="F781">
            <v>0</v>
          </cell>
          <cell r="G781">
            <v>0</v>
          </cell>
          <cell r="H781">
            <v>0</v>
          </cell>
        </row>
        <row r="782">
          <cell r="A782">
            <v>0</v>
          </cell>
          <cell r="D782">
            <v>0</v>
          </cell>
          <cell r="E782">
            <v>0</v>
          </cell>
          <cell r="F782">
            <v>0</v>
          </cell>
          <cell r="G782">
            <v>0</v>
          </cell>
          <cell r="H782">
            <v>0</v>
          </cell>
        </row>
        <row r="783">
          <cell r="A783">
            <v>0</v>
          </cell>
          <cell r="D783">
            <v>0</v>
          </cell>
          <cell r="E783">
            <v>0</v>
          </cell>
          <cell r="F783">
            <v>0</v>
          </cell>
          <cell r="G783">
            <v>0</v>
          </cell>
          <cell r="H783">
            <v>0</v>
          </cell>
        </row>
        <row r="784">
          <cell r="A784">
            <v>0</v>
          </cell>
          <cell r="D784">
            <v>0</v>
          </cell>
          <cell r="E784">
            <v>0</v>
          </cell>
          <cell r="F784">
            <v>0</v>
          </cell>
          <cell r="G784">
            <v>0</v>
          </cell>
          <cell r="H784">
            <v>0</v>
          </cell>
        </row>
        <row r="785">
          <cell r="A785">
            <v>0</v>
          </cell>
          <cell r="D785">
            <v>0</v>
          </cell>
          <cell r="E785">
            <v>0</v>
          </cell>
          <cell r="F785">
            <v>0</v>
          </cell>
          <cell r="G785">
            <v>0</v>
          </cell>
          <cell r="H785">
            <v>0</v>
          </cell>
        </row>
        <row r="786">
          <cell r="A786">
            <v>0</v>
          </cell>
          <cell r="D786">
            <v>0</v>
          </cell>
          <cell r="E786">
            <v>0</v>
          </cell>
          <cell r="F786">
            <v>0</v>
          </cell>
          <cell r="G786">
            <v>0</v>
          </cell>
          <cell r="H786">
            <v>0</v>
          </cell>
        </row>
        <row r="787">
          <cell r="A787">
            <v>0</v>
          </cell>
          <cell r="D787">
            <v>0</v>
          </cell>
          <cell r="E787">
            <v>0</v>
          </cell>
          <cell r="F787">
            <v>0</v>
          </cell>
          <cell r="G787">
            <v>0</v>
          </cell>
          <cell r="H787">
            <v>0</v>
          </cell>
        </row>
        <row r="788">
          <cell r="A788">
            <v>0</v>
          </cell>
          <cell r="D788">
            <v>0</v>
          </cell>
          <cell r="E788">
            <v>0</v>
          </cell>
          <cell r="F788">
            <v>0</v>
          </cell>
          <cell r="G788">
            <v>0</v>
          </cell>
          <cell r="H788">
            <v>0</v>
          </cell>
        </row>
        <row r="789">
          <cell r="A789">
            <v>0</v>
          </cell>
          <cell r="D789">
            <v>0</v>
          </cell>
          <cell r="E789">
            <v>0</v>
          </cell>
          <cell r="F789">
            <v>0</v>
          </cell>
          <cell r="G789">
            <v>0</v>
          </cell>
          <cell r="H789">
            <v>0</v>
          </cell>
        </row>
        <row r="790">
          <cell r="A790">
            <v>0</v>
          </cell>
          <cell r="D790">
            <v>0</v>
          </cell>
          <cell r="E790">
            <v>0</v>
          </cell>
          <cell r="F790">
            <v>0</v>
          </cell>
          <cell r="G790">
            <v>0</v>
          </cell>
          <cell r="H790">
            <v>0</v>
          </cell>
        </row>
        <row r="791">
          <cell r="A791">
            <v>0</v>
          </cell>
          <cell r="D791">
            <v>0</v>
          </cell>
          <cell r="E791">
            <v>0</v>
          </cell>
          <cell r="F791">
            <v>0</v>
          </cell>
          <cell r="G791">
            <v>0</v>
          </cell>
          <cell r="H791">
            <v>0</v>
          </cell>
        </row>
        <row r="792">
          <cell r="A792">
            <v>0</v>
          </cell>
          <cell r="D792">
            <v>0</v>
          </cell>
          <cell r="E792">
            <v>0</v>
          </cell>
          <cell r="F792">
            <v>0</v>
          </cell>
          <cell r="G792">
            <v>0</v>
          </cell>
          <cell r="H792">
            <v>0</v>
          </cell>
        </row>
        <row r="793">
          <cell r="A793">
            <v>0</v>
          </cell>
          <cell r="D793">
            <v>0</v>
          </cell>
          <cell r="E793">
            <v>0</v>
          </cell>
          <cell r="F793">
            <v>0</v>
          </cell>
          <cell r="G793">
            <v>0</v>
          </cell>
          <cell r="H793">
            <v>0</v>
          </cell>
        </row>
        <row r="794">
          <cell r="A794">
            <v>0</v>
          </cell>
          <cell r="D794">
            <v>0</v>
          </cell>
          <cell r="E794">
            <v>0</v>
          </cell>
          <cell r="F794">
            <v>0</v>
          </cell>
          <cell r="G794">
            <v>0</v>
          </cell>
          <cell r="H794">
            <v>0</v>
          </cell>
        </row>
        <row r="795">
          <cell r="A795">
            <v>0</v>
          </cell>
          <cell r="D795">
            <v>0</v>
          </cell>
          <cell r="E795">
            <v>0</v>
          </cell>
          <cell r="F795">
            <v>0</v>
          </cell>
          <cell r="G795">
            <v>0</v>
          </cell>
          <cell r="H795">
            <v>0</v>
          </cell>
        </row>
        <row r="796">
          <cell r="A796">
            <v>0</v>
          </cell>
          <cell r="D796">
            <v>0</v>
          </cell>
          <cell r="E796">
            <v>0</v>
          </cell>
          <cell r="F796">
            <v>0</v>
          </cell>
          <cell r="G796">
            <v>0</v>
          </cell>
          <cell r="H796">
            <v>0</v>
          </cell>
        </row>
        <row r="797">
          <cell r="A797">
            <v>0</v>
          </cell>
          <cell r="D797">
            <v>0</v>
          </cell>
          <cell r="E797">
            <v>0</v>
          </cell>
          <cell r="F797">
            <v>0</v>
          </cell>
          <cell r="G797">
            <v>0</v>
          </cell>
          <cell r="H797">
            <v>0</v>
          </cell>
        </row>
        <row r="798">
          <cell r="A798">
            <v>0</v>
          </cell>
          <cell r="D798">
            <v>0</v>
          </cell>
          <cell r="E798">
            <v>0</v>
          </cell>
          <cell r="F798">
            <v>0</v>
          </cell>
          <cell r="G798">
            <v>0</v>
          </cell>
          <cell r="H798">
            <v>0</v>
          </cell>
        </row>
        <row r="799">
          <cell r="A799">
            <v>0</v>
          </cell>
          <cell r="D799">
            <v>0</v>
          </cell>
          <cell r="E799">
            <v>0</v>
          </cell>
          <cell r="F799">
            <v>0</v>
          </cell>
          <cell r="G799">
            <v>0</v>
          </cell>
          <cell r="H799">
            <v>0</v>
          </cell>
        </row>
        <row r="800">
          <cell r="A800">
            <v>0</v>
          </cell>
          <cell r="D800">
            <v>0</v>
          </cell>
          <cell r="E800">
            <v>0</v>
          </cell>
          <cell r="F800">
            <v>0</v>
          </cell>
          <cell r="G800">
            <v>0</v>
          </cell>
          <cell r="H800">
            <v>0</v>
          </cell>
        </row>
        <row r="801">
          <cell r="A801">
            <v>0</v>
          </cell>
          <cell r="D801">
            <v>0</v>
          </cell>
          <cell r="E801">
            <v>0</v>
          </cell>
          <cell r="F801">
            <v>0</v>
          </cell>
          <cell r="G801">
            <v>0</v>
          </cell>
          <cell r="H801">
            <v>0</v>
          </cell>
        </row>
        <row r="802">
          <cell r="A802">
            <v>0</v>
          </cell>
          <cell r="D802">
            <v>0</v>
          </cell>
          <cell r="E802">
            <v>0</v>
          </cell>
          <cell r="F802">
            <v>0</v>
          </cell>
          <cell r="G802">
            <v>0</v>
          </cell>
          <cell r="H802">
            <v>0</v>
          </cell>
        </row>
        <row r="803">
          <cell r="A803">
            <v>0</v>
          </cell>
          <cell r="D803">
            <v>0</v>
          </cell>
          <cell r="E803">
            <v>0</v>
          </cell>
          <cell r="F803">
            <v>0</v>
          </cell>
          <cell r="G803">
            <v>0</v>
          </cell>
          <cell r="H803">
            <v>0</v>
          </cell>
        </row>
        <row r="804">
          <cell r="A804">
            <v>0</v>
          </cell>
          <cell r="D804">
            <v>0</v>
          </cell>
          <cell r="E804">
            <v>0</v>
          </cell>
          <cell r="F804">
            <v>0</v>
          </cell>
          <cell r="G804">
            <v>0</v>
          </cell>
          <cell r="H804">
            <v>0</v>
          </cell>
        </row>
        <row r="805">
          <cell r="A805">
            <v>0</v>
          </cell>
          <cell r="D805">
            <v>0</v>
          </cell>
          <cell r="E805">
            <v>0</v>
          </cell>
          <cell r="F805">
            <v>0</v>
          </cell>
          <cell r="G805">
            <v>0</v>
          </cell>
          <cell r="H805">
            <v>0</v>
          </cell>
        </row>
        <row r="806">
          <cell r="A806">
            <v>0</v>
          </cell>
          <cell r="D806">
            <v>0</v>
          </cell>
          <cell r="E806">
            <v>0</v>
          </cell>
          <cell r="F806">
            <v>0</v>
          </cell>
          <cell r="G806">
            <v>0</v>
          </cell>
          <cell r="H806">
            <v>0</v>
          </cell>
        </row>
        <row r="807">
          <cell r="A807">
            <v>0</v>
          </cell>
          <cell r="D807">
            <v>0</v>
          </cell>
          <cell r="E807">
            <v>0</v>
          </cell>
          <cell r="F807">
            <v>0</v>
          </cell>
          <cell r="G807">
            <v>0</v>
          </cell>
          <cell r="H807">
            <v>0</v>
          </cell>
        </row>
        <row r="808">
          <cell r="A808">
            <v>0</v>
          </cell>
          <cell r="D808">
            <v>0</v>
          </cell>
          <cell r="E808">
            <v>0</v>
          </cell>
          <cell r="F808">
            <v>0</v>
          </cell>
          <cell r="G808">
            <v>0</v>
          </cell>
          <cell r="H808">
            <v>0</v>
          </cell>
        </row>
        <row r="809">
          <cell r="A809">
            <v>0</v>
          </cell>
          <cell r="D809">
            <v>0</v>
          </cell>
          <cell r="E809">
            <v>0</v>
          </cell>
          <cell r="F809">
            <v>0</v>
          </cell>
          <cell r="G809">
            <v>0</v>
          </cell>
          <cell r="H809">
            <v>0</v>
          </cell>
        </row>
        <row r="810">
          <cell r="A810">
            <v>0</v>
          </cell>
          <cell r="D810">
            <v>0</v>
          </cell>
          <cell r="E810">
            <v>0</v>
          </cell>
          <cell r="F810">
            <v>0</v>
          </cell>
          <cell r="G810">
            <v>0</v>
          </cell>
          <cell r="H810">
            <v>0</v>
          </cell>
        </row>
        <row r="811">
          <cell r="A811">
            <v>0</v>
          </cell>
          <cell r="D811">
            <v>0</v>
          </cell>
          <cell r="E811">
            <v>0</v>
          </cell>
          <cell r="F811">
            <v>0</v>
          </cell>
          <cell r="G811">
            <v>0</v>
          </cell>
          <cell r="H811">
            <v>0</v>
          </cell>
        </row>
        <row r="812">
          <cell r="A812">
            <v>0</v>
          </cell>
          <cell r="D812">
            <v>0</v>
          </cell>
          <cell r="E812">
            <v>0</v>
          </cell>
          <cell r="F812">
            <v>0</v>
          </cell>
          <cell r="G812">
            <v>0</v>
          </cell>
          <cell r="H812">
            <v>0</v>
          </cell>
        </row>
        <row r="813">
          <cell r="A813">
            <v>0</v>
          </cell>
          <cell r="D813">
            <v>0</v>
          </cell>
          <cell r="E813">
            <v>0</v>
          </cell>
          <cell r="F813">
            <v>0</v>
          </cell>
          <cell r="G813">
            <v>0</v>
          </cell>
          <cell r="H813">
            <v>0</v>
          </cell>
        </row>
        <row r="814">
          <cell r="A814">
            <v>0</v>
          </cell>
          <cell r="D814">
            <v>0</v>
          </cell>
          <cell r="E814">
            <v>0</v>
          </cell>
          <cell r="F814">
            <v>0</v>
          </cell>
          <cell r="G814">
            <v>0</v>
          </cell>
          <cell r="H814">
            <v>0</v>
          </cell>
        </row>
        <row r="815">
          <cell r="A815">
            <v>0</v>
          </cell>
          <cell r="D815">
            <v>0</v>
          </cell>
          <cell r="E815">
            <v>0</v>
          </cell>
          <cell r="F815">
            <v>0</v>
          </cell>
          <cell r="G815">
            <v>0</v>
          </cell>
          <cell r="H815">
            <v>0</v>
          </cell>
        </row>
        <row r="816">
          <cell r="A816">
            <v>0</v>
          </cell>
          <cell r="D816">
            <v>0</v>
          </cell>
          <cell r="E816">
            <v>0</v>
          </cell>
          <cell r="F816">
            <v>0</v>
          </cell>
          <cell r="G816">
            <v>0</v>
          </cell>
          <cell r="H816">
            <v>0</v>
          </cell>
        </row>
        <row r="817">
          <cell r="A817">
            <v>0</v>
          </cell>
          <cell r="D817">
            <v>0</v>
          </cell>
          <cell r="E817">
            <v>0</v>
          </cell>
          <cell r="F817">
            <v>0</v>
          </cell>
          <cell r="G817">
            <v>0</v>
          </cell>
          <cell r="H817">
            <v>0</v>
          </cell>
        </row>
        <row r="818">
          <cell r="A818">
            <v>0</v>
          </cell>
          <cell r="D818">
            <v>0</v>
          </cell>
          <cell r="E818">
            <v>0</v>
          </cell>
          <cell r="F818">
            <v>0</v>
          </cell>
          <cell r="G818">
            <v>0</v>
          </cell>
          <cell r="H818">
            <v>0</v>
          </cell>
        </row>
        <row r="819">
          <cell r="A819">
            <v>0</v>
          </cell>
          <cell r="D819">
            <v>0</v>
          </cell>
          <cell r="E819">
            <v>0</v>
          </cell>
          <cell r="F819">
            <v>0</v>
          </cell>
          <cell r="G819">
            <v>0</v>
          </cell>
          <cell r="H819">
            <v>0</v>
          </cell>
        </row>
        <row r="820">
          <cell r="A820">
            <v>0</v>
          </cell>
          <cell r="D820">
            <v>0</v>
          </cell>
          <cell r="E820">
            <v>0</v>
          </cell>
          <cell r="F820">
            <v>0</v>
          </cell>
          <cell r="G820">
            <v>0</v>
          </cell>
          <cell r="H820">
            <v>0</v>
          </cell>
        </row>
        <row r="821">
          <cell r="A821">
            <v>0</v>
          </cell>
          <cell r="D821">
            <v>0</v>
          </cell>
          <cell r="E821">
            <v>0</v>
          </cell>
          <cell r="F821">
            <v>0</v>
          </cell>
          <cell r="G821">
            <v>0</v>
          </cell>
          <cell r="H821">
            <v>0</v>
          </cell>
        </row>
        <row r="822">
          <cell r="A822">
            <v>0</v>
          </cell>
          <cell r="D822">
            <v>0</v>
          </cell>
          <cell r="E822">
            <v>0</v>
          </cell>
          <cell r="F822">
            <v>0</v>
          </cell>
          <cell r="G822">
            <v>0</v>
          </cell>
          <cell r="H822">
            <v>0</v>
          </cell>
        </row>
        <row r="823">
          <cell r="A823">
            <v>0</v>
          </cell>
          <cell r="D823">
            <v>0</v>
          </cell>
          <cell r="E823">
            <v>0</v>
          </cell>
          <cell r="F823">
            <v>0</v>
          </cell>
          <cell r="G823">
            <v>0</v>
          </cell>
          <cell r="H823">
            <v>0</v>
          </cell>
        </row>
        <row r="824">
          <cell r="A824">
            <v>0</v>
          </cell>
          <cell r="D824">
            <v>0</v>
          </cell>
          <cell r="E824">
            <v>0</v>
          </cell>
          <cell r="F824">
            <v>0</v>
          </cell>
          <cell r="G824">
            <v>0</v>
          </cell>
          <cell r="H824">
            <v>0</v>
          </cell>
        </row>
        <row r="825">
          <cell r="A825">
            <v>0</v>
          </cell>
          <cell r="D825">
            <v>0</v>
          </cell>
          <cell r="E825">
            <v>0</v>
          </cell>
          <cell r="F825">
            <v>0</v>
          </cell>
          <cell r="G825">
            <v>0</v>
          </cell>
          <cell r="H825">
            <v>0</v>
          </cell>
        </row>
        <row r="826">
          <cell r="A826">
            <v>0</v>
          </cell>
          <cell r="D826">
            <v>0</v>
          </cell>
          <cell r="E826">
            <v>0</v>
          </cell>
          <cell r="F826">
            <v>0</v>
          </cell>
          <cell r="G826">
            <v>0</v>
          </cell>
          <cell r="H826">
            <v>0</v>
          </cell>
        </row>
        <row r="827">
          <cell r="A827">
            <v>0</v>
          </cell>
          <cell r="D827">
            <v>0</v>
          </cell>
          <cell r="E827">
            <v>0</v>
          </cell>
          <cell r="F827">
            <v>0</v>
          </cell>
          <cell r="G827">
            <v>0</v>
          </cell>
          <cell r="H827">
            <v>0</v>
          </cell>
        </row>
        <row r="828">
          <cell r="A828">
            <v>0</v>
          </cell>
          <cell r="D828">
            <v>0</v>
          </cell>
          <cell r="E828">
            <v>0</v>
          </cell>
          <cell r="F828">
            <v>0</v>
          </cell>
          <cell r="G828">
            <v>0</v>
          </cell>
          <cell r="H828">
            <v>0</v>
          </cell>
        </row>
        <row r="829">
          <cell r="A829">
            <v>0</v>
          </cell>
          <cell r="D829">
            <v>0</v>
          </cell>
          <cell r="E829">
            <v>0</v>
          </cell>
          <cell r="F829">
            <v>0</v>
          </cell>
          <cell r="G829">
            <v>0</v>
          </cell>
          <cell r="H829">
            <v>0</v>
          </cell>
        </row>
        <row r="830">
          <cell r="A830">
            <v>0</v>
          </cell>
          <cell r="D830">
            <v>0</v>
          </cell>
          <cell r="E830">
            <v>0</v>
          </cell>
          <cell r="F830">
            <v>0</v>
          </cell>
          <cell r="G830">
            <v>0</v>
          </cell>
          <cell r="H830">
            <v>0</v>
          </cell>
        </row>
        <row r="831">
          <cell r="A831">
            <v>0</v>
          </cell>
          <cell r="D831">
            <v>0</v>
          </cell>
          <cell r="E831">
            <v>0</v>
          </cell>
          <cell r="F831">
            <v>0</v>
          </cell>
          <cell r="G831">
            <v>0</v>
          </cell>
          <cell r="H831">
            <v>0</v>
          </cell>
        </row>
        <row r="832">
          <cell r="A832">
            <v>0</v>
          </cell>
          <cell r="D832">
            <v>0</v>
          </cell>
          <cell r="E832">
            <v>0</v>
          </cell>
          <cell r="F832">
            <v>0</v>
          </cell>
          <cell r="G832">
            <v>0</v>
          </cell>
          <cell r="H832">
            <v>0</v>
          </cell>
        </row>
        <row r="833">
          <cell r="A833">
            <v>0</v>
          </cell>
          <cell r="D833">
            <v>0</v>
          </cell>
          <cell r="E833">
            <v>0</v>
          </cell>
          <cell r="F833">
            <v>0</v>
          </cell>
          <cell r="G833">
            <v>0</v>
          </cell>
          <cell r="H833">
            <v>0</v>
          </cell>
        </row>
        <row r="834">
          <cell r="A834">
            <v>0</v>
          </cell>
          <cell r="D834">
            <v>0</v>
          </cell>
          <cell r="E834">
            <v>0</v>
          </cell>
          <cell r="F834">
            <v>0</v>
          </cell>
          <cell r="G834">
            <v>0</v>
          </cell>
          <cell r="H834">
            <v>0</v>
          </cell>
        </row>
        <row r="835">
          <cell r="A835">
            <v>0</v>
          </cell>
          <cell r="D835">
            <v>0</v>
          </cell>
          <cell r="E835">
            <v>0</v>
          </cell>
          <cell r="F835">
            <v>0</v>
          </cell>
          <cell r="G835">
            <v>0</v>
          </cell>
          <cell r="H835">
            <v>0</v>
          </cell>
        </row>
        <row r="836">
          <cell r="A836">
            <v>0</v>
          </cell>
          <cell r="D836">
            <v>0</v>
          </cell>
          <cell r="E836">
            <v>0</v>
          </cell>
          <cell r="F836">
            <v>0</v>
          </cell>
          <cell r="G836">
            <v>0</v>
          </cell>
          <cell r="H836">
            <v>0</v>
          </cell>
        </row>
        <row r="837">
          <cell r="A837">
            <v>0</v>
          </cell>
          <cell r="D837">
            <v>0</v>
          </cell>
          <cell r="E837">
            <v>0</v>
          </cell>
          <cell r="F837">
            <v>0</v>
          </cell>
          <cell r="G837">
            <v>0</v>
          </cell>
          <cell r="H837">
            <v>0</v>
          </cell>
        </row>
        <row r="838">
          <cell r="A838">
            <v>0</v>
          </cell>
          <cell r="D838">
            <v>0</v>
          </cell>
          <cell r="E838">
            <v>0</v>
          </cell>
          <cell r="F838">
            <v>0</v>
          </cell>
          <cell r="G838">
            <v>0</v>
          </cell>
          <cell r="H838">
            <v>0</v>
          </cell>
        </row>
        <row r="839">
          <cell r="A839">
            <v>0</v>
          </cell>
          <cell r="D839">
            <v>0</v>
          </cell>
          <cell r="E839">
            <v>0</v>
          </cell>
          <cell r="F839">
            <v>0</v>
          </cell>
          <cell r="G839">
            <v>0</v>
          </cell>
          <cell r="H839">
            <v>0</v>
          </cell>
        </row>
        <row r="840">
          <cell r="A840">
            <v>0</v>
          </cell>
          <cell r="D840">
            <v>0</v>
          </cell>
          <cell r="E840">
            <v>0</v>
          </cell>
          <cell r="F840">
            <v>0</v>
          </cell>
          <cell r="G840">
            <v>0</v>
          </cell>
          <cell r="H840">
            <v>0</v>
          </cell>
        </row>
        <row r="841">
          <cell r="A841">
            <v>0</v>
          </cell>
          <cell r="D841">
            <v>0</v>
          </cell>
          <cell r="E841">
            <v>0</v>
          </cell>
          <cell r="F841">
            <v>0</v>
          </cell>
          <cell r="G841">
            <v>0</v>
          </cell>
          <cell r="H841">
            <v>0</v>
          </cell>
        </row>
        <row r="842">
          <cell r="A842">
            <v>0</v>
          </cell>
          <cell r="D842">
            <v>0</v>
          </cell>
          <cell r="E842">
            <v>0</v>
          </cell>
          <cell r="F842">
            <v>0</v>
          </cell>
          <cell r="G842">
            <v>0</v>
          </cell>
          <cell r="H842">
            <v>0</v>
          </cell>
        </row>
        <row r="843">
          <cell r="A843">
            <v>0</v>
          </cell>
          <cell r="D843">
            <v>0</v>
          </cell>
          <cell r="E843">
            <v>0</v>
          </cell>
          <cell r="F843">
            <v>0</v>
          </cell>
          <cell r="G843">
            <v>0</v>
          </cell>
          <cell r="H843">
            <v>0</v>
          </cell>
        </row>
        <row r="844">
          <cell r="A844">
            <v>0</v>
          </cell>
          <cell r="D844">
            <v>0</v>
          </cell>
          <cell r="E844">
            <v>0</v>
          </cell>
          <cell r="F844">
            <v>0</v>
          </cell>
          <cell r="G844">
            <v>0</v>
          </cell>
          <cell r="H844">
            <v>0</v>
          </cell>
        </row>
        <row r="845">
          <cell r="A845">
            <v>0</v>
          </cell>
          <cell r="D845">
            <v>0</v>
          </cell>
          <cell r="E845">
            <v>0</v>
          </cell>
          <cell r="F845">
            <v>0</v>
          </cell>
          <cell r="G845">
            <v>0</v>
          </cell>
          <cell r="H845">
            <v>0</v>
          </cell>
        </row>
        <row r="846">
          <cell r="A846">
            <v>0</v>
          </cell>
          <cell r="D846">
            <v>0</v>
          </cell>
          <cell r="E846">
            <v>0</v>
          </cell>
          <cell r="F846">
            <v>0</v>
          </cell>
          <cell r="G846">
            <v>0</v>
          </cell>
          <cell r="H846">
            <v>0</v>
          </cell>
        </row>
        <row r="847">
          <cell r="A847">
            <v>0</v>
          </cell>
          <cell r="D847">
            <v>0</v>
          </cell>
          <cell r="E847">
            <v>0</v>
          </cell>
          <cell r="F847">
            <v>0</v>
          </cell>
          <cell r="G847">
            <v>0</v>
          </cell>
          <cell r="H847">
            <v>0</v>
          </cell>
        </row>
        <row r="848">
          <cell r="A848">
            <v>0</v>
          </cell>
          <cell r="D848">
            <v>0</v>
          </cell>
          <cell r="E848">
            <v>0</v>
          </cell>
          <cell r="F848">
            <v>0</v>
          </cell>
          <cell r="G848">
            <v>0</v>
          </cell>
          <cell r="H848">
            <v>0</v>
          </cell>
        </row>
        <row r="849">
          <cell r="A849">
            <v>0</v>
          </cell>
          <cell r="D849">
            <v>0</v>
          </cell>
          <cell r="E849">
            <v>0</v>
          </cell>
          <cell r="F849">
            <v>0</v>
          </cell>
          <cell r="G849">
            <v>0</v>
          </cell>
          <cell r="H849">
            <v>0</v>
          </cell>
        </row>
        <row r="850">
          <cell r="A850">
            <v>0</v>
          </cell>
          <cell r="D850">
            <v>0</v>
          </cell>
          <cell r="E850">
            <v>0</v>
          </cell>
          <cell r="F850">
            <v>0</v>
          </cell>
          <cell r="G850">
            <v>0</v>
          </cell>
          <cell r="H850">
            <v>0</v>
          </cell>
        </row>
        <row r="851">
          <cell r="A851">
            <v>0</v>
          </cell>
          <cell r="D851">
            <v>0</v>
          </cell>
          <cell r="E851">
            <v>0</v>
          </cell>
          <cell r="F851">
            <v>0</v>
          </cell>
          <cell r="G851">
            <v>0</v>
          </cell>
          <cell r="H851">
            <v>0</v>
          </cell>
        </row>
        <row r="852">
          <cell r="A852">
            <v>0</v>
          </cell>
          <cell r="D852">
            <v>0</v>
          </cell>
          <cell r="E852">
            <v>0</v>
          </cell>
          <cell r="F852">
            <v>0</v>
          </cell>
          <cell r="G852">
            <v>0</v>
          </cell>
          <cell r="H852">
            <v>0</v>
          </cell>
        </row>
        <row r="853">
          <cell r="A853">
            <v>0</v>
          </cell>
          <cell r="D853">
            <v>0</v>
          </cell>
          <cell r="E853">
            <v>0</v>
          </cell>
          <cell r="F853">
            <v>0</v>
          </cell>
          <cell r="G853">
            <v>0</v>
          </cell>
          <cell r="H853">
            <v>0</v>
          </cell>
        </row>
        <row r="854">
          <cell r="A854">
            <v>0</v>
          </cell>
          <cell r="D854">
            <v>0</v>
          </cell>
          <cell r="E854">
            <v>0</v>
          </cell>
          <cell r="F854">
            <v>0</v>
          </cell>
          <cell r="G854">
            <v>0</v>
          </cell>
          <cell r="H854">
            <v>0</v>
          </cell>
        </row>
        <row r="855">
          <cell r="A855">
            <v>0</v>
          </cell>
          <cell r="D855">
            <v>0</v>
          </cell>
          <cell r="E855">
            <v>0</v>
          </cell>
          <cell r="F855">
            <v>0</v>
          </cell>
          <cell r="G855">
            <v>0</v>
          </cell>
          <cell r="H855">
            <v>0</v>
          </cell>
        </row>
        <row r="856">
          <cell r="A856">
            <v>0</v>
          </cell>
          <cell r="D856">
            <v>0</v>
          </cell>
          <cell r="E856">
            <v>0</v>
          </cell>
          <cell r="F856">
            <v>0</v>
          </cell>
          <cell r="G856">
            <v>0</v>
          </cell>
          <cell r="H856">
            <v>0</v>
          </cell>
        </row>
        <row r="857">
          <cell r="A857">
            <v>0</v>
          </cell>
          <cell r="D857">
            <v>0</v>
          </cell>
          <cell r="E857">
            <v>0</v>
          </cell>
          <cell r="F857">
            <v>0</v>
          </cell>
          <cell r="G857">
            <v>0</v>
          </cell>
          <cell r="H857">
            <v>0</v>
          </cell>
        </row>
        <row r="858">
          <cell r="A858">
            <v>0</v>
          </cell>
          <cell r="D858">
            <v>0</v>
          </cell>
          <cell r="E858">
            <v>0</v>
          </cell>
          <cell r="F858">
            <v>0</v>
          </cell>
          <cell r="G858">
            <v>0</v>
          </cell>
          <cell r="H858">
            <v>0</v>
          </cell>
        </row>
        <row r="859">
          <cell r="A859">
            <v>0</v>
          </cell>
          <cell r="D859">
            <v>0</v>
          </cell>
          <cell r="E859">
            <v>0</v>
          </cell>
          <cell r="F859">
            <v>0</v>
          </cell>
          <cell r="G859">
            <v>0</v>
          </cell>
          <cell r="H859">
            <v>0</v>
          </cell>
        </row>
        <row r="860">
          <cell r="A860">
            <v>0</v>
          </cell>
          <cell r="D860">
            <v>0</v>
          </cell>
          <cell r="E860">
            <v>0</v>
          </cell>
          <cell r="F860">
            <v>0</v>
          </cell>
          <cell r="G860">
            <v>0</v>
          </cell>
          <cell r="H860">
            <v>0</v>
          </cell>
        </row>
        <row r="861">
          <cell r="A861">
            <v>0</v>
          </cell>
          <cell r="D861">
            <v>0</v>
          </cell>
          <cell r="E861">
            <v>0</v>
          </cell>
          <cell r="F861">
            <v>0</v>
          </cell>
          <cell r="G861">
            <v>0</v>
          </cell>
          <cell r="H861">
            <v>0</v>
          </cell>
        </row>
        <row r="862">
          <cell r="A862">
            <v>0</v>
          </cell>
          <cell r="D862">
            <v>0</v>
          </cell>
          <cell r="E862">
            <v>0</v>
          </cell>
          <cell r="F862">
            <v>0</v>
          </cell>
          <cell r="G862">
            <v>0</v>
          </cell>
          <cell r="H862">
            <v>0</v>
          </cell>
        </row>
        <row r="863">
          <cell r="A863">
            <v>0</v>
          </cell>
          <cell r="D863">
            <v>0</v>
          </cell>
          <cell r="E863">
            <v>0</v>
          </cell>
          <cell r="F863">
            <v>0</v>
          </cell>
          <cell r="G863">
            <v>0</v>
          </cell>
          <cell r="H863">
            <v>0</v>
          </cell>
        </row>
        <row r="864">
          <cell r="A864">
            <v>0</v>
          </cell>
          <cell r="D864">
            <v>0</v>
          </cell>
          <cell r="E864">
            <v>0</v>
          </cell>
          <cell r="F864">
            <v>0</v>
          </cell>
          <cell r="G864">
            <v>0</v>
          </cell>
          <cell r="H864">
            <v>0</v>
          </cell>
        </row>
        <row r="865">
          <cell r="A865">
            <v>0</v>
          </cell>
          <cell r="D865">
            <v>0</v>
          </cell>
          <cell r="E865">
            <v>0</v>
          </cell>
          <cell r="F865">
            <v>0</v>
          </cell>
          <cell r="G865">
            <v>0</v>
          </cell>
          <cell r="H865">
            <v>0</v>
          </cell>
        </row>
        <row r="866">
          <cell r="A866">
            <v>0</v>
          </cell>
          <cell r="D866">
            <v>0</v>
          </cell>
          <cell r="E866">
            <v>0</v>
          </cell>
          <cell r="F866">
            <v>0</v>
          </cell>
          <cell r="G866">
            <v>0</v>
          </cell>
          <cell r="H866">
            <v>0</v>
          </cell>
        </row>
        <row r="867">
          <cell r="A867">
            <v>0</v>
          </cell>
          <cell r="D867">
            <v>0</v>
          </cell>
          <cell r="E867">
            <v>0</v>
          </cell>
          <cell r="F867">
            <v>0</v>
          </cell>
          <cell r="G867">
            <v>0</v>
          </cell>
          <cell r="H867">
            <v>0</v>
          </cell>
        </row>
        <row r="868">
          <cell r="A868">
            <v>0</v>
          </cell>
          <cell r="D868">
            <v>0</v>
          </cell>
          <cell r="E868">
            <v>0</v>
          </cell>
          <cell r="F868">
            <v>0</v>
          </cell>
          <cell r="G868">
            <v>0</v>
          </cell>
          <cell r="H868">
            <v>0</v>
          </cell>
        </row>
        <row r="869">
          <cell r="A869">
            <v>0</v>
          </cell>
          <cell r="D869">
            <v>0</v>
          </cell>
          <cell r="E869">
            <v>0</v>
          </cell>
          <cell r="F869">
            <v>0</v>
          </cell>
          <cell r="G869">
            <v>0</v>
          </cell>
          <cell r="H869">
            <v>0</v>
          </cell>
        </row>
        <row r="870">
          <cell r="A870">
            <v>0</v>
          </cell>
          <cell r="D870">
            <v>0</v>
          </cell>
          <cell r="E870">
            <v>0</v>
          </cell>
          <cell r="F870">
            <v>0</v>
          </cell>
          <cell r="G870">
            <v>0</v>
          </cell>
          <cell r="H870">
            <v>0</v>
          </cell>
        </row>
        <row r="871">
          <cell r="A871">
            <v>0</v>
          </cell>
          <cell r="D871">
            <v>0</v>
          </cell>
          <cell r="E871">
            <v>0</v>
          </cell>
          <cell r="F871">
            <v>0</v>
          </cell>
          <cell r="G871">
            <v>0</v>
          </cell>
          <cell r="H871">
            <v>0</v>
          </cell>
        </row>
        <row r="872">
          <cell r="A872">
            <v>0</v>
          </cell>
          <cell r="D872">
            <v>0</v>
          </cell>
          <cell r="E872">
            <v>0</v>
          </cell>
          <cell r="F872">
            <v>0</v>
          </cell>
          <cell r="G872">
            <v>0</v>
          </cell>
          <cell r="H872">
            <v>0</v>
          </cell>
        </row>
        <row r="873">
          <cell r="A873">
            <v>0</v>
          </cell>
          <cell r="D873">
            <v>0</v>
          </cell>
          <cell r="E873">
            <v>0</v>
          </cell>
          <cell r="F873">
            <v>0</v>
          </cell>
          <cell r="G873">
            <v>0</v>
          </cell>
          <cell r="H873">
            <v>0</v>
          </cell>
        </row>
        <row r="874">
          <cell r="A874">
            <v>0</v>
          </cell>
          <cell r="D874">
            <v>0</v>
          </cell>
          <cell r="E874">
            <v>0</v>
          </cell>
          <cell r="F874">
            <v>0</v>
          </cell>
          <cell r="G874">
            <v>0</v>
          </cell>
          <cell r="H874">
            <v>0</v>
          </cell>
        </row>
        <row r="875">
          <cell r="A875">
            <v>0</v>
          </cell>
          <cell r="D875">
            <v>0</v>
          </cell>
          <cell r="E875">
            <v>0</v>
          </cell>
          <cell r="F875">
            <v>0</v>
          </cell>
          <cell r="G875">
            <v>0</v>
          </cell>
          <cell r="H875">
            <v>0</v>
          </cell>
        </row>
        <row r="876">
          <cell r="A876">
            <v>0</v>
          </cell>
          <cell r="D876">
            <v>0</v>
          </cell>
          <cell r="E876">
            <v>0</v>
          </cell>
          <cell r="F876">
            <v>0</v>
          </cell>
          <cell r="G876">
            <v>0</v>
          </cell>
          <cell r="H876">
            <v>0</v>
          </cell>
        </row>
        <row r="877">
          <cell r="A877">
            <v>0</v>
          </cell>
          <cell r="D877">
            <v>0</v>
          </cell>
          <cell r="E877">
            <v>0</v>
          </cell>
          <cell r="F877">
            <v>0</v>
          </cell>
          <cell r="G877">
            <v>0</v>
          </cell>
          <cell r="H877">
            <v>0</v>
          </cell>
        </row>
        <row r="878">
          <cell r="A878">
            <v>0</v>
          </cell>
          <cell r="D878">
            <v>0</v>
          </cell>
          <cell r="E878">
            <v>0</v>
          </cell>
          <cell r="F878">
            <v>0</v>
          </cell>
          <cell r="G878">
            <v>0</v>
          </cell>
          <cell r="H878">
            <v>0</v>
          </cell>
        </row>
        <row r="879">
          <cell r="A879">
            <v>0</v>
          </cell>
          <cell r="D879">
            <v>0</v>
          </cell>
          <cell r="E879">
            <v>0</v>
          </cell>
          <cell r="F879">
            <v>0</v>
          </cell>
          <cell r="G879">
            <v>0</v>
          </cell>
          <cell r="H879">
            <v>0</v>
          </cell>
        </row>
        <row r="880">
          <cell r="A880">
            <v>0</v>
          </cell>
          <cell r="D880">
            <v>0</v>
          </cell>
          <cell r="E880">
            <v>0</v>
          </cell>
          <cell r="F880">
            <v>0</v>
          </cell>
          <cell r="G880">
            <v>0</v>
          </cell>
          <cell r="H880">
            <v>0</v>
          </cell>
        </row>
        <row r="881">
          <cell r="A881">
            <v>0</v>
          </cell>
          <cell r="D881">
            <v>0</v>
          </cell>
          <cell r="E881">
            <v>0</v>
          </cell>
          <cell r="F881">
            <v>0</v>
          </cell>
          <cell r="G881">
            <v>0</v>
          </cell>
          <cell r="H881">
            <v>0</v>
          </cell>
        </row>
        <row r="882">
          <cell r="A882">
            <v>0</v>
          </cell>
          <cell r="D882">
            <v>0</v>
          </cell>
          <cell r="E882">
            <v>0</v>
          </cell>
          <cell r="F882">
            <v>0</v>
          </cell>
          <cell r="G882">
            <v>0</v>
          </cell>
          <cell r="H882">
            <v>0</v>
          </cell>
        </row>
        <row r="883">
          <cell r="A883">
            <v>0</v>
          </cell>
          <cell r="D883">
            <v>0</v>
          </cell>
          <cell r="E883">
            <v>0</v>
          </cell>
          <cell r="F883">
            <v>0</v>
          </cell>
          <cell r="G883">
            <v>0</v>
          </cell>
          <cell r="H883">
            <v>0</v>
          </cell>
        </row>
        <row r="884">
          <cell r="A884">
            <v>0</v>
          </cell>
          <cell r="D884">
            <v>0</v>
          </cell>
          <cell r="E884">
            <v>0</v>
          </cell>
          <cell r="F884">
            <v>0</v>
          </cell>
          <cell r="G884">
            <v>0</v>
          </cell>
          <cell r="H884">
            <v>0</v>
          </cell>
        </row>
        <row r="885">
          <cell r="A885">
            <v>0</v>
          </cell>
          <cell r="D885">
            <v>0</v>
          </cell>
          <cell r="E885">
            <v>0</v>
          </cell>
          <cell r="F885">
            <v>0</v>
          </cell>
          <cell r="G885">
            <v>0</v>
          </cell>
          <cell r="H885">
            <v>0</v>
          </cell>
        </row>
        <row r="886">
          <cell r="A886">
            <v>0</v>
          </cell>
          <cell r="D886">
            <v>0</v>
          </cell>
          <cell r="E886">
            <v>0</v>
          </cell>
          <cell r="F886">
            <v>0</v>
          </cell>
          <cell r="G886">
            <v>0</v>
          </cell>
          <cell r="H886">
            <v>0</v>
          </cell>
        </row>
        <row r="887">
          <cell r="A887">
            <v>0</v>
          </cell>
          <cell r="D887">
            <v>0</v>
          </cell>
          <cell r="E887">
            <v>0</v>
          </cell>
          <cell r="F887">
            <v>0</v>
          </cell>
          <cell r="G887">
            <v>0</v>
          </cell>
          <cell r="H887">
            <v>0</v>
          </cell>
        </row>
        <row r="888">
          <cell r="A888">
            <v>0</v>
          </cell>
          <cell r="D888">
            <v>0</v>
          </cell>
          <cell r="E888">
            <v>0</v>
          </cell>
          <cell r="F888">
            <v>0</v>
          </cell>
          <cell r="G888">
            <v>0</v>
          </cell>
          <cell r="H888">
            <v>0</v>
          </cell>
        </row>
        <row r="889">
          <cell r="A889">
            <v>0</v>
          </cell>
          <cell r="D889">
            <v>0</v>
          </cell>
          <cell r="E889">
            <v>0</v>
          </cell>
          <cell r="F889">
            <v>0</v>
          </cell>
          <cell r="G889">
            <v>0</v>
          </cell>
          <cell r="H889">
            <v>0</v>
          </cell>
        </row>
        <row r="890">
          <cell r="A890">
            <v>0</v>
          </cell>
          <cell r="D890">
            <v>0</v>
          </cell>
          <cell r="E890">
            <v>0</v>
          </cell>
          <cell r="F890">
            <v>0</v>
          </cell>
          <cell r="G890">
            <v>0</v>
          </cell>
          <cell r="H890">
            <v>0</v>
          </cell>
        </row>
        <row r="891">
          <cell r="A891">
            <v>0</v>
          </cell>
          <cell r="D891">
            <v>0</v>
          </cell>
          <cell r="E891">
            <v>0</v>
          </cell>
          <cell r="F891">
            <v>0</v>
          </cell>
          <cell r="G891">
            <v>0</v>
          </cell>
          <cell r="H891">
            <v>0</v>
          </cell>
        </row>
        <row r="892">
          <cell r="A892">
            <v>0</v>
          </cell>
          <cell r="D892">
            <v>0</v>
          </cell>
          <cell r="E892">
            <v>0</v>
          </cell>
          <cell r="F892">
            <v>0</v>
          </cell>
          <cell r="G892">
            <v>0</v>
          </cell>
          <cell r="H892">
            <v>0</v>
          </cell>
        </row>
        <row r="893">
          <cell r="A893">
            <v>0</v>
          </cell>
          <cell r="D893">
            <v>0</v>
          </cell>
          <cell r="E893">
            <v>0</v>
          </cell>
          <cell r="F893">
            <v>0</v>
          </cell>
          <cell r="G893">
            <v>0</v>
          </cell>
          <cell r="H893">
            <v>0</v>
          </cell>
        </row>
        <row r="894">
          <cell r="A894">
            <v>0</v>
          </cell>
          <cell r="D894">
            <v>0</v>
          </cell>
          <cell r="E894">
            <v>0</v>
          </cell>
          <cell r="F894">
            <v>0</v>
          </cell>
          <cell r="G894">
            <v>0</v>
          </cell>
          <cell r="H894">
            <v>0</v>
          </cell>
        </row>
        <row r="895">
          <cell r="A895">
            <v>0</v>
          </cell>
          <cell r="D895">
            <v>0</v>
          </cell>
          <cell r="E895">
            <v>0</v>
          </cell>
          <cell r="F895">
            <v>0</v>
          </cell>
          <cell r="G895">
            <v>0</v>
          </cell>
          <cell r="H895">
            <v>0</v>
          </cell>
        </row>
        <row r="896">
          <cell r="A896">
            <v>0</v>
          </cell>
          <cell r="D896">
            <v>0</v>
          </cell>
          <cell r="E896">
            <v>0</v>
          </cell>
          <cell r="F896">
            <v>0</v>
          </cell>
          <cell r="G896">
            <v>0</v>
          </cell>
          <cell r="H896">
            <v>0</v>
          </cell>
        </row>
        <row r="897">
          <cell r="A897">
            <v>0</v>
          </cell>
          <cell r="D897">
            <v>0</v>
          </cell>
          <cell r="E897">
            <v>0</v>
          </cell>
          <cell r="F897">
            <v>0</v>
          </cell>
          <cell r="G897">
            <v>0</v>
          </cell>
          <cell r="H897">
            <v>0</v>
          </cell>
        </row>
        <row r="898">
          <cell r="A898">
            <v>0</v>
          </cell>
          <cell r="D898">
            <v>0</v>
          </cell>
          <cell r="E898">
            <v>0</v>
          </cell>
          <cell r="F898">
            <v>0</v>
          </cell>
          <cell r="G898">
            <v>0</v>
          </cell>
          <cell r="H898">
            <v>0</v>
          </cell>
        </row>
        <row r="899">
          <cell r="A899">
            <v>0</v>
          </cell>
          <cell r="D899">
            <v>0</v>
          </cell>
          <cell r="E899">
            <v>0</v>
          </cell>
          <cell r="F899">
            <v>0</v>
          </cell>
          <cell r="G899">
            <v>0</v>
          </cell>
          <cell r="H899">
            <v>0</v>
          </cell>
        </row>
        <row r="900">
          <cell r="A900">
            <v>0</v>
          </cell>
          <cell r="D900">
            <v>0</v>
          </cell>
          <cell r="E900">
            <v>0</v>
          </cell>
          <cell r="F900">
            <v>0</v>
          </cell>
          <cell r="G900">
            <v>0</v>
          </cell>
          <cell r="H900">
            <v>0</v>
          </cell>
        </row>
        <row r="901">
          <cell r="A901">
            <v>0</v>
          </cell>
          <cell r="D901">
            <v>0</v>
          </cell>
          <cell r="E901">
            <v>0</v>
          </cell>
          <cell r="F901">
            <v>0</v>
          </cell>
          <cell r="G901">
            <v>0</v>
          </cell>
          <cell r="H901">
            <v>0</v>
          </cell>
        </row>
        <row r="902">
          <cell r="A902">
            <v>0</v>
          </cell>
          <cell r="D902">
            <v>0</v>
          </cell>
          <cell r="E902">
            <v>0</v>
          </cell>
          <cell r="F902">
            <v>0</v>
          </cell>
          <cell r="G902">
            <v>0</v>
          </cell>
          <cell r="H902">
            <v>0</v>
          </cell>
        </row>
        <row r="903">
          <cell r="A903">
            <v>0</v>
          </cell>
          <cell r="D903">
            <v>0</v>
          </cell>
          <cell r="E903">
            <v>0</v>
          </cell>
          <cell r="F903">
            <v>0</v>
          </cell>
          <cell r="G903">
            <v>0</v>
          </cell>
          <cell r="H903">
            <v>0</v>
          </cell>
        </row>
        <row r="904">
          <cell r="A904">
            <v>0</v>
          </cell>
          <cell r="D904">
            <v>0</v>
          </cell>
          <cell r="E904">
            <v>0</v>
          </cell>
          <cell r="F904">
            <v>0</v>
          </cell>
          <cell r="G904">
            <v>0</v>
          </cell>
          <cell r="H904">
            <v>0</v>
          </cell>
        </row>
        <row r="905">
          <cell r="A905">
            <v>0</v>
          </cell>
          <cell r="D905">
            <v>0</v>
          </cell>
          <cell r="E905">
            <v>0</v>
          </cell>
          <cell r="F905">
            <v>0</v>
          </cell>
          <cell r="G905">
            <v>0</v>
          </cell>
          <cell r="H905">
            <v>0</v>
          </cell>
        </row>
        <row r="906">
          <cell r="A906">
            <v>0</v>
          </cell>
          <cell r="D906">
            <v>0</v>
          </cell>
          <cell r="E906">
            <v>0</v>
          </cell>
          <cell r="F906">
            <v>0</v>
          </cell>
          <cell r="G906">
            <v>0</v>
          </cell>
          <cell r="H906">
            <v>0</v>
          </cell>
        </row>
        <row r="907">
          <cell r="A907">
            <v>0</v>
          </cell>
          <cell r="D907">
            <v>0</v>
          </cell>
          <cell r="E907">
            <v>0</v>
          </cell>
          <cell r="F907">
            <v>0</v>
          </cell>
          <cell r="G907">
            <v>0</v>
          </cell>
          <cell r="H907">
            <v>0</v>
          </cell>
        </row>
        <row r="908">
          <cell r="A908">
            <v>0</v>
          </cell>
          <cell r="D908">
            <v>0</v>
          </cell>
          <cell r="E908">
            <v>0</v>
          </cell>
          <cell r="F908">
            <v>0</v>
          </cell>
          <cell r="G908">
            <v>0</v>
          </cell>
          <cell r="H908">
            <v>0</v>
          </cell>
        </row>
        <row r="909">
          <cell r="A909">
            <v>0</v>
          </cell>
          <cell r="D909">
            <v>0</v>
          </cell>
          <cell r="E909">
            <v>0</v>
          </cell>
          <cell r="F909">
            <v>0</v>
          </cell>
          <cell r="G909">
            <v>0</v>
          </cell>
          <cell r="H909">
            <v>0</v>
          </cell>
        </row>
        <row r="910">
          <cell r="A910">
            <v>0</v>
          </cell>
          <cell r="D910">
            <v>0</v>
          </cell>
          <cell r="E910">
            <v>0</v>
          </cell>
          <cell r="F910">
            <v>0</v>
          </cell>
          <cell r="G910">
            <v>0</v>
          </cell>
          <cell r="H910">
            <v>0</v>
          </cell>
        </row>
        <row r="911">
          <cell r="A911">
            <v>0</v>
          </cell>
          <cell r="D911">
            <v>0</v>
          </cell>
          <cell r="E911">
            <v>0</v>
          </cell>
          <cell r="F911">
            <v>0</v>
          </cell>
          <cell r="G911">
            <v>0</v>
          </cell>
          <cell r="H911">
            <v>0</v>
          </cell>
        </row>
        <row r="912">
          <cell r="A912">
            <v>0</v>
          </cell>
          <cell r="D912">
            <v>0</v>
          </cell>
          <cell r="E912">
            <v>0</v>
          </cell>
          <cell r="F912">
            <v>0</v>
          </cell>
          <cell r="G912">
            <v>0</v>
          </cell>
          <cell r="H912">
            <v>0</v>
          </cell>
        </row>
        <row r="913">
          <cell r="A913">
            <v>0</v>
          </cell>
          <cell r="D913">
            <v>0</v>
          </cell>
          <cell r="E913">
            <v>0</v>
          </cell>
          <cell r="F913">
            <v>0</v>
          </cell>
          <cell r="G913">
            <v>0</v>
          </cell>
          <cell r="H913">
            <v>0</v>
          </cell>
        </row>
        <row r="914">
          <cell r="A914">
            <v>0</v>
          </cell>
          <cell r="D914">
            <v>0</v>
          </cell>
          <cell r="E914">
            <v>0</v>
          </cell>
          <cell r="F914">
            <v>0</v>
          </cell>
          <cell r="G914">
            <v>0</v>
          </cell>
          <cell r="H914">
            <v>0</v>
          </cell>
        </row>
        <row r="915">
          <cell r="A915">
            <v>0</v>
          </cell>
          <cell r="D915">
            <v>0</v>
          </cell>
          <cell r="E915">
            <v>0</v>
          </cell>
          <cell r="F915">
            <v>0</v>
          </cell>
          <cell r="G915">
            <v>0</v>
          </cell>
          <cell r="H915">
            <v>0</v>
          </cell>
        </row>
        <row r="916">
          <cell r="A916">
            <v>0</v>
          </cell>
          <cell r="D916">
            <v>0</v>
          </cell>
          <cell r="E916">
            <v>0</v>
          </cell>
          <cell r="F916">
            <v>0</v>
          </cell>
          <cell r="G916">
            <v>0</v>
          </cell>
          <cell r="H916">
            <v>0</v>
          </cell>
        </row>
        <row r="917">
          <cell r="A917">
            <v>0</v>
          </cell>
          <cell r="D917">
            <v>0</v>
          </cell>
          <cell r="E917">
            <v>0</v>
          </cell>
          <cell r="F917">
            <v>0</v>
          </cell>
          <cell r="G917">
            <v>0</v>
          </cell>
          <cell r="H917">
            <v>0</v>
          </cell>
        </row>
        <row r="918">
          <cell r="A918">
            <v>0</v>
          </cell>
          <cell r="D918">
            <v>0</v>
          </cell>
          <cell r="E918">
            <v>0</v>
          </cell>
          <cell r="F918">
            <v>0</v>
          </cell>
          <cell r="G918">
            <v>0</v>
          </cell>
          <cell r="H918">
            <v>0</v>
          </cell>
        </row>
        <row r="919">
          <cell r="A919">
            <v>0</v>
          </cell>
          <cell r="D919">
            <v>0</v>
          </cell>
          <cell r="E919">
            <v>0</v>
          </cell>
          <cell r="F919">
            <v>0</v>
          </cell>
          <cell r="G919">
            <v>0</v>
          </cell>
          <cell r="H919">
            <v>0</v>
          </cell>
        </row>
        <row r="920">
          <cell r="A920">
            <v>0</v>
          </cell>
          <cell r="D920">
            <v>0</v>
          </cell>
          <cell r="E920">
            <v>0</v>
          </cell>
          <cell r="F920">
            <v>0</v>
          </cell>
          <cell r="G920">
            <v>0</v>
          </cell>
          <cell r="H920">
            <v>0</v>
          </cell>
        </row>
        <row r="921">
          <cell r="A921">
            <v>0</v>
          </cell>
          <cell r="D921">
            <v>0</v>
          </cell>
          <cell r="E921">
            <v>0</v>
          </cell>
          <cell r="F921">
            <v>0</v>
          </cell>
          <cell r="G921">
            <v>0</v>
          </cell>
          <cell r="H921">
            <v>0</v>
          </cell>
        </row>
        <row r="922">
          <cell r="A922">
            <v>0</v>
          </cell>
          <cell r="D922">
            <v>0</v>
          </cell>
          <cell r="E922">
            <v>0</v>
          </cell>
          <cell r="F922">
            <v>0</v>
          </cell>
          <cell r="G922">
            <v>0</v>
          </cell>
          <cell r="H922">
            <v>0</v>
          </cell>
        </row>
        <row r="923">
          <cell r="A923">
            <v>0</v>
          </cell>
          <cell r="D923">
            <v>0</v>
          </cell>
          <cell r="E923">
            <v>0</v>
          </cell>
          <cell r="F923">
            <v>0</v>
          </cell>
          <cell r="G923">
            <v>0</v>
          </cell>
          <cell r="H923">
            <v>0</v>
          </cell>
        </row>
        <row r="924">
          <cell r="A924">
            <v>0</v>
          </cell>
          <cell r="D924">
            <v>0</v>
          </cell>
          <cell r="E924">
            <v>0</v>
          </cell>
          <cell r="F924">
            <v>0</v>
          </cell>
          <cell r="G924">
            <v>0</v>
          </cell>
          <cell r="H924">
            <v>0</v>
          </cell>
        </row>
        <row r="925">
          <cell r="A925">
            <v>0</v>
          </cell>
          <cell r="D925">
            <v>0</v>
          </cell>
          <cell r="E925">
            <v>0</v>
          </cell>
          <cell r="F925">
            <v>0</v>
          </cell>
          <cell r="G925">
            <v>0</v>
          </cell>
          <cell r="H925">
            <v>0</v>
          </cell>
        </row>
        <row r="926">
          <cell r="A926">
            <v>0</v>
          </cell>
          <cell r="D926">
            <v>0</v>
          </cell>
          <cell r="E926">
            <v>0</v>
          </cell>
          <cell r="F926">
            <v>0</v>
          </cell>
          <cell r="G926">
            <v>0</v>
          </cell>
          <cell r="H926">
            <v>0</v>
          </cell>
        </row>
        <row r="927">
          <cell r="A927">
            <v>0</v>
          </cell>
          <cell r="D927">
            <v>0</v>
          </cell>
          <cell r="E927">
            <v>0</v>
          </cell>
          <cell r="F927">
            <v>0</v>
          </cell>
          <cell r="G927">
            <v>0</v>
          </cell>
          <cell r="H927">
            <v>0</v>
          </cell>
        </row>
        <row r="928">
          <cell r="A928">
            <v>0</v>
          </cell>
          <cell r="D928">
            <v>0</v>
          </cell>
          <cell r="E928">
            <v>0</v>
          </cell>
          <cell r="F928">
            <v>0</v>
          </cell>
          <cell r="G928">
            <v>0</v>
          </cell>
          <cell r="H928">
            <v>0</v>
          </cell>
        </row>
        <row r="929">
          <cell r="A929">
            <v>0</v>
          </cell>
          <cell r="D929">
            <v>0</v>
          </cell>
          <cell r="E929">
            <v>0</v>
          </cell>
          <cell r="F929">
            <v>0</v>
          </cell>
          <cell r="G929">
            <v>0</v>
          </cell>
          <cell r="H929">
            <v>0</v>
          </cell>
        </row>
        <row r="930">
          <cell r="A930">
            <v>0</v>
          </cell>
          <cell r="D930">
            <v>0</v>
          </cell>
          <cell r="E930">
            <v>0</v>
          </cell>
          <cell r="F930">
            <v>0</v>
          </cell>
          <cell r="G930">
            <v>0</v>
          </cell>
          <cell r="H930">
            <v>0</v>
          </cell>
        </row>
        <row r="931">
          <cell r="A931">
            <v>0</v>
          </cell>
          <cell r="D931">
            <v>0</v>
          </cell>
          <cell r="E931">
            <v>0</v>
          </cell>
          <cell r="F931">
            <v>0</v>
          </cell>
          <cell r="G931">
            <v>0</v>
          </cell>
          <cell r="H931">
            <v>0</v>
          </cell>
        </row>
        <row r="932">
          <cell r="A932">
            <v>0</v>
          </cell>
          <cell r="D932">
            <v>0</v>
          </cell>
          <cell r="E932">
            <v>0</v>
          </cell>
          <cell r="F932">
            <v>0</v>
          </cell>
          <cell r="G932">
            <v>0</v>
          </cell>
          <cell r="H932">
            <v>0</v>
          </cell>
        </row>
        <row r="933">
          <cell r="A933">
            <v>0</v>
          </cell>
          <cell r="D933">
            <v>0</v>
          </cell>
          <cell r="E933">
            <v>0</v>
          </cell>
          <cell r="F933">
            <v>0</v>
          </cell>
          <cell r="G933">
            <v>0</v>
          </cell>
          <cell r="H933">
            <v>0</v>
          </cell>
        </row>
        <row r="934">
          <cell r="A934">
            <v>0</v>
          </cell>
          <cell r="D934">
            <v>0</v>
          </cell>
          <cell r="E934">
            <v>0</v>
          </cell>
          <cell r="F934">
            <v>0</v>
          </cell>
          <cell r="G934">
            <v>0</v>
          </cell>
          <cell r="H934">
            <v>0</v>
          </cell>
        </row>
        <row r="935">
          <cell r="A935">
            <v>0</v>
          </cell>
          <cell r="D935">
            <v>0</v>
          </cell>
          <cell r="E935">
            <v>0</v>
          </cell>
          <cell r="F935">
            <v>0</v>
          </cell>
          <cell r="G935">
            <v>0</v>
          </cell>
          <cell r="H935">
            <v>0</v>
          </cell>
        </row>
        <row r="936">
          <cell r="A936">
            <v>0</v>
          </cell>
          <cell r="D936">
            <v>0</v>
          </cell>
          <cell r="E936">
            <v>0</v>
          </cell>
          <cell r="F936">
            <v>0</v>
          </cell>
          <cell r="G936">
            <v>0</v>
          </cell>
          <cell r="H936">
            <v>0</v>
          </cell>
        </row>
        <row r="937">
          <cell r="A937">
            <v>0</v>
          </cell>
          <cell r="D937">
            <v>0</v>
          </cell>
          <cell r="E937">
            <v>0</v>
          </cell>
          <cell r="F937">
            <v>0</v>
          </cell>
          <cell r="G937">
            <v>0</v>
          </cell>
          <cell r="H937">
            <v>0</v>
          </cell>
        </row>
        <row r="938">
          <cell r="A938">
            <v>0</v>
          </cell>
          <cell r="D938">
            <v>0</v>
          </cell>
          <cell r="E938">
            <v>0</v>
          </cell>
          <cell r="F938">
            <v>0</v>
          </cell>
          <cell r="G938">
            <v>0</v>
          </cell>
          <cell r="H938">
            <v>0</v>
          </cell>
        </row>
        <row r="939">
          <cell r="A939">
            <v>0</v>
          </cell>
          <cell r="D939">
            <v>0</v>
          </cell>
          <cell r="E939">
            <v>0</v>
          </cell>
          <cell r="F939">
            <v>0</v>
          </cell>
          <cell r="G939">
            <v>0</v>
          </cell>
          <cell r="H939">
            <v>0</v>
          </cell>
        </row>
        <row r="940">
          <cell r="A940">
            <v>0</v>
          </cell>
          <cell r="D940">
            <v>0</v>
          </cell>
          <cell r="E940">
            <v>0</v>
          </cell>
          <cell r="F940">
            <v>0</v>
          </cell>
          <cell r="G940">
            <v>0</v>
          </cell>
          <cell r="H940">
            <v>0</v>
          </cell>
        </row>
        <row r="941">
          <cell r="A941">
            <v>0</v>
          </cell>
          <cell r="D941">
            <v>0</v>
          </cell>
          <cell r="E941">
            <v>0</v>
          </cell>
          <cell r="F941">
            <v>0</v>
          </cell>
          <cell r="G941">
            <v>0</v>
          </cell>
          <cell r="H941">
            <v>0</v>
          </cell>
        </row>
        <row r="942">
          <cell r="A942">
            <v>0</v>
          </cell>
          <cell r="D942">
            <v>0</v>
          </cell>
          <cell r="E942">
            <v>0</v>
          </cell>
          <cell r="F942">
            <v>0</v>
          </cell>
          <cell r="G942">
            <v>0</v>
          </cell>
          <cell r="H942">
            <v>0</v>
          </cell>
        </row>
        <row r="943">
          <cell r="A943">
            <v>0</v>
          </cell>
          <cell r="D943">
            <v>0</v>
          </cell>
          <cell r="E943">
            <v>0</v>
          </cell>
          <cell r="F943">
            <v>0</v>
          </cell>
          <cell r="G943">
            <v>0</v>
          </cell>
          <cell r="H943">
            <v>0</v>
          </cell>
        </row>
        <row r="944">
          <cell r="A944">
            <v>0</v>
          </cell>
          <cell r="D944">
            <v>0</v>
          </cell>
          <cell r="E944">
            <v>0</v>
          </cell>
          <cell r="F944">
            <v>0</v>
          </cell>
          <cell r="G944">
            <v>0</v>
          </cell>
          <cell r="H944">
            <v>0</v>
          </cell>
        </row>
        <row r="945">
          <cell r="A945">
            <v>0</v>
          </cell>
          <cell r="D945">
            <v>0</v>
          </cell>
          <cell r="E945">
            <v>0</v>
          </cell>
          <cell r="F945">
            <v>0</v>
          </cell>
          <cell r="G945">
            <v>0</v>
          </cell>
          <cell r="H945">
            <v>0</v>
          </cell>
        </row>
        <row r="946">
          <cell r="A946">
            <v>0</v>
          </cell>
          <cell r="D946">
            <v>0</v>
          </cell>
          <cell r="E946">
            <v>0</v>
          </cell>
          <cell r="F946">
            <v>0</v>
          </cell>
          <cell r="G946">
            <v>0</v>
          </cell>
          <cell r="H946">
            <v>0</v>
          </cell>
        </row>
        <row r="947">
          <cell r="A947">
            <v>0</v>
          </cell>
          <cell r="D947">
            <v>0</v>
          </cell>
          <cell r="E947">
            <v>0</v>
          </cell>
          <cell r="F947">
            <v>0</v>
          </cell>
          <cell r="G947">
            <v>0</v>
          </cell>
          <cell r="H947">
            <v>0</v>
          </cell>
        </row>
        <row r="948">
          <cell r="A948">
            <v>0</v>
          </cell>
          <cell r="D948">
            <v>0</v>
          </cell>
          <cell r="E948">
            <v>0</v>
          </cell>
          <cell r="F948">
            <v>0</v>
          </cell>
          <cell r="G948">
            <v>0</v>
          </cell>
          <cell r="H948">
            <v>0</v>
          </cell>
        </row>
        <row r="949">
          <cell r="A949">
            <v>0</v>
          </cell>
          <cell r="D949">
            <v>0</v>
          </cell>
          <cell r="E949">
            <v>0</v>
          </cell>
          <cell r="F949">
            <v>0</v>
          </cell>
          <cell r="G949">
            <v>0</v>
          </cell>
          <cell r="H949">
            <v>0</v>
          </cell>
        </row>
        <row r="950">
          <cell r="A950">
            <v>0</v>
          </cell>
          <cell r="D950">
            <v>0</v>
          </cell>
          <cell r="E950">
            <v>0</v>
          </cell>
          <cell r="F950">
            <v>0</v>
          </cell>
          <cell r="G950">
            <v>0</v>
          </cell>
          <cell r="H950">
            <v>0</v>
          </cell>
        </row>
        <row r="951">
          <cell r="A951">
            <v>0</v>
          </cell>
          <cell r="D951">
            <v>0</v>
          </cell>
          <cell r="E951">
            <v>0</v>
          </cell>
          <cell r="F951">
            <v>0</v>
          </cell>
          <cell r="G951">
            <v>0</v>
          </cell>
          <cell r="H951">
            <v>0</v>
          </cell>
        </row>
        <row r="952">
          <cell r="A952">
            <v>0</v>
          </cell>
          <cell r="D952">
            <v>0</v>
          </cell>
          <cell r="E952">
            <v>0</v>
          </cell>
          <cell r="F952">
            <v>0</v>
          </cell>
          <cell r="G952">
            <v>0</v>
          </cell>
          <cell r="H952">
            <v>0</v>
          </cell>
        </row>
        <row r="953">
          <cell r="A953">
            <v>0</v>
          </cell>
          <cell r="D953">
            <v>0</v>
          </cell>
          <cell r="E953">
            <v>0</v>
          </cell>
          <cell r="F953">
            <v>0</v>
          </cell>
          <cell r="G953">
            <v>0</v>
          </cell>
          <cell r="H953">
            <v>0</v>
          </cell>
        </row>
        <row r="954">
          <cell r="A954">
            <v>0</v>
          </cell>
          <cell r="D954">
            <v>0</v>
          </cell>
          <cell r="E954">
            <v>0</v>
          </cell>
          <cell r="F954">
            <v>0</v>
          </cell>
          <cell r="G954">
            <v>0</v>
          </cell>
          <cell r="H954">
            <v>0</v>
          </cell>
        </row>
        <row r="955">
          <cell r="A955">
            <v>0</v>
          </cell>
          <cell r="D955">
            <v>0</v>
          </cell>
          <cell r="E955">
            <v>0</v>
          </cell>
          <cell r="F955">
            <v>0</v>
          </cell>
          <cell r="G955">
            <v>0</v>
          </cell>
          <cell r="H955">
            <v>0</v>
          </cell>
        </row>
        <row r="956">
          <cell r="A956">
            <v>0</v>
          </cell>
          <cell r="D956">
            <v>0</v>
          </cell>
          <cell r="E956">
            <v>0</v>
          </cell>
          <cell r="F956">
            <v>0</v>
          </cell>
          <cell r="G956">
            <v>0</v>
          </cell>
          <cell r="H956">
            <v>0</v>
          </cell>
        </row>
        <row r="957">
          <cell r="A957">
            <v>0</v>
          </cell>
          <cell r="D957">
            <v>0</v>
          </cell>
          <cell r="E957">
            <v>0</v>
          </cell>
          <cell r="F957">
            <v>0</v>
          </cell>
          <cell r="G957">
            <v>0</v>
          </cell>
          <cell r="H957">
            <v>0</v>
          </cell>
        </row>
        <row r="958">
          <cell r="A958">
            <v>0</v>
          </cell>
          <cell r="D958">
            <v>0</v>
          </cell>
          <cell r="E958">
            <v>0</v>
          </cell>
          <cell r="F958">
            <v>0</v>
          </cell>
          <cell r="G958">
            <v>0</v>
          </cell>
          <cell r="H958">
            <v>0</v>
          </cell>
        </row>
        <row r="959">
          <cell r="A959">
            <v>0</v>
          </cell>
          <cell r="D959">
            <v>0</v>
          </cell>
          <cell r="E959">
            <v>0</v>
          </cell>
          <cell r="F959">
            <v>0</v>
          </cell>
          <cell r="G959">
            <v>0</v>
          </cell>
          <cell r="H959">
            <v>0</v>
          </cell>
        </row>
        <row r="960">
          <cell r="A960">
            <v>0</v>
          </cell>
          <cell r="D960">
            <v>0</v>
          </cell>
          <cell r="E960">
            <v>0</v>
          </cell>
          <cell r="F960">
            <v>0</v>
          </cell>
          <cell r="G960">
            <v>0</v>
          </cell>
          <cell r="H960">
            <v>0</v>
          </cell>
        </row>
        <row r="961">
          <cell r="A961">
            <v>0</v>
          </cell>
          <cell r="D961">
            <v>0</v>
          </cell>
          <cell r="E961">
            <v>0</v>
          </cell>
          <cell r="F961">
            <v>0</v>
          </cell>
          <cell r="G961">
            <v>0</v>
          </cell>
          <cell r="H961">
            <v>0</v>
          </cell>
        </row>
        <row r="962">
          <cell r="A962">
            <v>0</v>
          </cell>
          <cell r="D962">
            <v>0</v>
          </cell>
          <cell r="E962">
            <v>0</v>
          </cell>
          <cell r="F962">
            <v>0</v>
          </cell>
          <cell r="G962">
            <v>0</v>
          </cell>
          <cell r="H962">
            <v>0</v>
          </cell>
        </row>
        <row r="963">
          <cell r="A963">
            <v>0</v>
          </cell>
          <cell r="D963">
            <v>0</v>
          </cell>
          <cell r="E963">
            <v>0</v>
          </cell>
          <cell r="F963">
            <v>0</v>
          </cell>
          <cell r="G963">
            <v>0</v>
          </cell>
          <cell r="H963">
            <v>0</v>
          </cell>
        </row>
        <row r="964">
          <cell r="A964">
            <v>0</v>
          </cell>
          <cell r="D964">
            <v>0</v>
          </cell>
          <cell r="E964">
            <v>0</v>
          </cell>
          <cell r="F964">
            <v>0</v>
          </cell>
          <cell r="G964">
            <v>0</v>
          </cell>
          <cell r="H964">
            <v>0</v>
          </cell>
        </row>
        <row r="965">
          <cell r="A965">
            <v>0</v>
          </cell>
          <cell r="D965">
            <v>0</v>
          </cell>
          <cell r="E965">
            <v>0</v>
          </cell>
          <cell r="F965">
            <v>0</v>
          </cell>
          <cell r="G965">
            <v>0</v>
          </cell>
          <cell r="H965">
            <v>0</v>
          </cell>
        </row>
        <row r="966">
          <cell r="A966">
            <v>0</v>
          </cell>
          <cell r="D966">
            <v>0</v>
          </cell>
          <cell r="E966">
            <v>0</v>
          </cell>
          <cell r="F966">
            <v>0</v>
          </cell>
          <cell r="G966">
            <v>0</v>
          </cell>
          <cell r="H966">
            <v>0</v>
          </cell>
        </row>
        <row r="967">
          <cell r="A967">
            <v>0</v>
          </cell>
          <cell r="D967">
            <v>0</v>
          </cell>
          <cell r="E967">
            <v>0</v>
          </cell>
          <cell r="F967">
            <v>0</v>
          </cell>
          <cell r="G967">
            <v>0</v>
          </cell>
          <cell r="H967">
            <v>0</v>
          </cell>
        </row>
        <row r="968">
          <cell r="A968">
            <v>0</v>
          </cell>
          <cell r="D968">
            <v>0</v>
          </cell>
          <cell r="E968">
            <v>0</v>
          </cell>
          <cell r="F968">
            <v>0</v>
          </cell>
          <cell r="G968">
            <v>0</v>
          </cell>
          <cell r="H968">
            <v>0</v>
          </cell>
        </row>
        <row r="969">
          <cell r="A969">
            <v>0</v>
          </cell>
          <cell r="D969">
            <v>0</v>
          </cell>
          <cell r="E969">
            <v>0</v>
          </cell>
          <cell r="F969">
            <v>0</v>
          </cell>
          <cell r="G969">
            <v>0</v>
          </cell>
          <cell r="H969">
            <v>0</v>
          </cell>
        </row>
        <row r="970">
          <cell r="A970">
            <v>0</v>
          </cell>
          <cell r="D970">
            <v>0</v>
          </cell>
          <cell r="E970">
            <v>0</v>
          </cell>
          <cell r="F970">
            <v>0</v>
          </cell>
          <cell r="G970">
            <v>0</v>
          </cell>
          <cell r="H970">
            <v>0</v>
          </cell>
        </row>
        <row r="971">
          <cell r="A971">
            <v>0</v>
          </cell>
          <cell r="D971">
            <v>0</v>
          </cell>
          <cell r="E971">
            <v>0</v>
          </cell>
          <cell r="F971">
            <v>0</v>
          </cell>
          <cell r="G971">
            <v>0</v>
          </cell>
          <cell r="H971">
            <v>0</v>
          </cell>
        </row>
        <row r="972">
          <cell r="A972">
            <v>0</v>
          </cell>
          <cell r="D972">
            <v>0</v>
          </cell>
          <cell r="E972">
            <v>0</v>
          </cell>
          <cell r="F972">
            <v>0</v>
          </cell>
          <cell r="G972">
            <v>0</v>
          </cell>
          <cell r="H972">
            <v>0</v>
          </cell>
        </row>
        <row r="973">
          <cell r="A973">
            <v>0</v>
          </cell>
          <cell r="D973">
            <v>0</v>
          </cell>
          <cell r="E973">
            <v>0</v>
          </cell>
          <cell r="F973">
            <v>0</v>
          </cell>
          <cell r="G973">
            <v>0</v>
          </cell>
          <cell r="H973">
            <v>0</v>
          </cell>
        </row>
        <row r="974">
          <cell r="A974">
            <v>0</v>
          </cell>
          <cell r="D974">
            <v>0</v>
          </cell>
          <cell r="E974">
            <v>0</v>
          </cell>
          <cell r="F974">
            <v>0</v>
          </cell>
          <cell r="G974">
            <v>0</v>
          </cell>
          <cell r="H974">
            <v>0</v>
          </cell>
        </row>
        <row r="975">
          <cell r="A975">
            <v>0</v>
          </cell>
          <cell r="D975">
            <v>0</v>
          </cell>
          <cell r="E975">
            <v>0</v>
          </cell>
          <cell r="F975">
            <v>0</v>
          </cell>
          <cell r="G975">
            <v>0</v>
          </cell>
          <cell r="H975">
            <v>0</v>
          </cell>
        </row>
        <row r="976">
          <cell r="A976">
            <v>0</v>
          </cell>
          <cell r="D976">
            <v>0</v>
          </cell>
          <cell r="E976">
            <v>0</v>
          </cell>
          <cell r="F976">
            <v>0</v>
          </cell>
          <cell r="G976">
            <v>0</v>
          </cell>
          <cell r="H976">
            <v>0</v>
          </cell>
        </row>
        <row r="977">
          <cell r="A977">
            <v>0</v>
          </cell>
          <cell r="D977">
            <v>0</v>
          </cell>
          <cell r="E977">
            <v>0</v>
          </cell>
          <cell r="F977">
            <v>0</v>
          </cell>
          <cell r="G977">
            <v>0</v>
          </cell>
          <cell r="H977">
            <v>0</v>
          </cell>
        </row>
        <row r="978">
          <cell r="A978">
            <v>0</v>
          </cell>
          <cell r="D978">
            <v>0</v>
          </cell>
          <cell r="E978">
            <v>0</v>
          </cell>
          <cell r="F978">
            <v>0</v>
          </cell>
          <cell r="G978">
            <v>0</v>
          </cell>
          <cell r="H978">
            <v>0</v>
          </cell>
        </row>
        <row r="979">
          <cell r="A979">
            <v>0</v>
          </cell>
          <cell r="D979">
            <v>0</v>
          </cell>
          <cell r="E979">
            <v>0</v>
          </cell>
          <cell r="F979">
            <v>0</v>
          </cell>
          <cell r="G979">
            <v>0</v>
          </cell>
          <cell r="H979">
            <v>0</v>
          </cell>
        </row>
        <row r="980">
          <cell r="A980">
            <v>0</v>
          </cell>
          <cell r="D980">
            <v>0</v>
          </cell>
          <cell r="E980">
            <v>0</v>
          </cell>
          <cell r="F980">
            <v>0</v>
          </cell>
          <cell r="G980">
            <v>0</v>
          </cell>
          <cell r="H980">
            <v>0</v>
          </cell>
        </row>
        <row r="981">
          <cell r="A981">
            <v>0</v>
          </cell>
          <cell r="D981">
            <v>0</v>
          </cell>
          <cell r="E981">
            <v>0</v>
          </cell>
          <cell r="F981">
            <v>0</v>
          </cell>
          <cell r="G981">
            <v>0</v>
          </cell>
          <cell r="H981">
            <v>0</v>
          </cell>
        </row>
        <row r="982">
          <cell r="A982">
            <v>0</v>
          </cell>
          <cell r="D982">
            <v>0</v>
          </cell>
          <cell r="E982">
            <v>0</v>
          </cell>
          <cell r="F982">
            <v>0</v>
          </cell>
          <cell r="G982">
            <v>0</v>
          </cell>
          <cell r="H982">
            <v>0</v>
          </cell>
        </row>
        <row r="983">
          <cell r="A983">
            <v>0</v>
          </cell>
          <cell r="D983">
            <v>0</v>
          </cell>
          <cell r="E983">
            <v>0</v>
          </cell>
          <cell r="F983">
            <v>0</v>
          </cell>
          <cell r="G983">
            <v>0</v>
          </cell>
          <cell r="H983">
            <v>0</v>
          </cell>
        </row>
        <row r="984">
          <cell r="A984">
            <v>0</v>
          </cell>
          <cell r="D984">
            <v>0</v>
          </cell>
          <cell r="E984">
            <v>0</v>
          </cell>
          <cell r="F984">
            <v>0</v>
          </cell>
          <cell r="G984">
            <v>0</v>
          </cell>
          <cell r="H984">
            <v>0</v>
          </cell>
        </row>
        <row r="985">
          <cell r="A985">
            <v>0</v>
          </cell>
          <cell r="D985">
            <v>0</v>
          </cell>
          <cell r="E985">
            <v>0</v>
          </cell>
          <cell r="F985">
            <v>0</v>
          </cell>
          <cell r="G985">
            <v>0</v>
          </cell>
          <cell r="H985">
            <v>0</v>
          </cell>
        </row>
        <row r="986">
          <cell r="A986">
            <v>0</v>
          </cell>
          <cell r="D986">
            <v>0</v>
          </cell>
          <cell r="E986">
            <v>0</v>
          </cell>
          <cell r="F986">
            <v>0</v>
          </cell>
          <cell r="G986">
            <v>0</v>
          </cell>
          <cell r="H986">
            <v>0</v>
          </cell>
        </row>
        <row r="987">
          <cell r="A987">
            <v>0</v>
          </cell>
          <cell r="D987">
            <v>0</v>
          </cell>
          <cell r="E987">
            <v>0</v>
          </cell>
          <cell r="F987">
            <v>0</v>
          </cell>
          <cell r="G987">
            <v>0</v>
          </cell>
          <cell r="H987">
            <v>0</v>
          </cell>
        </row>
        <row r="988">
          <cell r="A988">
            <v>0</v>
          </cell>
          <cell r="D988">
            <v>0</v>
          </cell>
          <cell r="E988">
            <v>0</v>
          </cell>
          <cell r="F988">
            <v>0</v>
          </cell>
          <cell r="G988">
            <v>0</v>
          </cell>
          <cell r="H988">
            <v>0</v>
          </cell>
        </row>
        <row r="989">
          <cell r="A989">
            <v>0</v>
          </cell>
          <cell r="D989">
            <v>0</v>
          </cell>
          <cell r="E989">
            <v>0</v>
          </cell>
          <cell r="F989">
            <v>0</v>
          </cell>
          <cell r="G989">
            <v>0</v>
          </cell>
          <cell r="H989">
            <v>0</v>
          </cell>
        </row>
        <row r="990">
          <cell r="A990">
            <v>0</v>
          </cell>
          <cell r="D990">
            <v>0</v>
          </cell>
          <cell r="E990">
            <v>0</v>
          </cell>
          <cell r="F990">
            <v>0</v>
          </cell>
          <cell r="G990">
            <v>0</v>
          </cell>
          <cell r="H990">
            <v>0</v>
          </cell>
        </row>
        <row r="991">
          <cell r="A991">
            <v>0</v>
          </cell>
          <cell r="D991">
            <v>0</v>
          </cell>
          <cell r="E991">
            <v>0</v>
          </cell>
          <cell r="F991">
            <v>0</v>
          </cell>
          <cell r="G991">
            <v>0</v>
          </cell>
          <cell r="H991">
            <v>0</v>
          </cell>
        </row>
        <row r="992">
          <cell r="A992">
            <v>0</v>
          </cell>
          <cell r="D992">
            <v>0</v>
          </cell>
          <cell r="E992">
            <v>0</v>
          </cell>
          <cell r="F992">
            <v>0</v>
          </cell>
          <cell r="G992">
            <v>0</v>
          </cell>
          <cell r="H992">
            <v>0</v>
          </cell>
        </row>
        <row r="993">
          <cell r="A993">
            <v>0</v>
          </cell>
          <cell r="D993">
            <v>0</v>
          </cell>
          <cell r="E993">
            <v>0</v>
          </cell>
          <cell r="F993">
            <v>0</v>
          </cell>
          <cell r="G993">
            <v>0</v>
          </cell>
          <cell r="H993">
            <v>0</v>
          </cell>
        </row>
        <row r="994">
          <cell r="A994">
            <v>0</v>
          </cell>
          <cell r="D994">
            <v>0</v>
          </cell>
          <cell r="E994">
            <v>0</v>
          </cell>
          <cell r="F994">
            <v>0</v>
          </cell>
          <cell r="G994">
            <v>0</v>
          </cell>
          <cell r="H994">
            <v>0</v>
          </cell>
        </row>
        <row r="995">
          <cell r="A995">
            <v>0</v>
          </cell>
          <cell r="D995">
            <v>0</v>
          </cell>
          <cell r="E995">
            <v>0</v>
          </cell>
          <cell r="F995">
            <v>0</v>
          </cell>
          <cell r="G995">
            <v>0</v>
          </cell>
          <cell r="H995">
            <v>0</v>
          </cell>
        </row>
        <row r="996">
          <cell r="A996">
            <v>0</v>
          </cell>
          <cell r="D996">
            <v>0</v>
          </cell>
          <cell r="E996">
            <v>0</v>
          </cell>
          <cell r="F996">
            <v>0</v>
          </cell>
          <cell r="G996">
            <v>0</v>
          </cell>
          <cell r="H996">
            <v>0</v>
          </cell>
        </row>
        <row r="997">
          <cell r="A997">
            <v>0</v>
          </cell>
          <cell r="D997">
            <v>0</v>
          </cell>
          <cell r="E997">
            <v>0</v>
          </cell>
          <cell r="F997">
            <v>0</v>
          </cell>
          <cell r="G997">
            <v>0</v>
          </cell>
          <cell r="H997">
            <v>0</v>
          </cell>
        </row>
        <row r="998">
          <cell r="A998">
            <v>0</v>
          </cell>
          <cell r="D998">
            <v>0</v>
          </cell>
          <cell r="E998">
            <v>0</v>
          </cell>
          <cell r="F998">
            <v>0</v>
          </cell>
          <cell r="G998">
            <v>0</v>
          </cell>
          <cell r="H998">
            <v>0</v>
          </cell>
        </row>
        <row r="999">
          <cell r="A999">
            <v>0</v>
          </cell>
          <cell r="D999">
            <v>0</v>
          </cell>
          <cell r="E999">
            <v>0</v>
          </cell>
          <cell r="F999">
            <v>0</v>
          </cell>
          <cell r="G999">
            <v>0</v>
          </cell>
          <cell r="H999">
            <v>0</v>
          </cell>
        </row>
        <row r="1000">
          <cell r="A1000">
            <v>0</v>
          </cell>
          <cell r="D1000">
            <v>0</v>
          </cell>
          <cell r="E1000">
            <v>0</v>
          </cell>
          <cell r="F1000">
            <v>0</v>
          </cell>
          <cell r="G1000">
            <v>0</v>
          </cell>
          <cell r="H1000">
            <v>0</v>
          </cell>
        </row>
        <row r="1001">
          <cell r="A1001">
            <v>0</v>
          </cell>
          <cell r="D1001">
            <v>0</v>
          </cell>
          <cell r="E1001">
            <v>0</v>
          </cell>
          <cell r="F1001">
            <v>0</v>
          </cell>
          <cell r="G1001">
            <v>0</v>
          </cell>
          <cell r="H1001">
            <v>0</v>
          </cell>
        </row>
        <row r="1002">
          <cell r="A1002">
            <v>0</v>
          </cell>
          <cell r="D1002">
            <v>0</v>
          </cell>
          <cell r="E1002">
            <v>0</v>
          </cell>
          <cell r="F1002">
            <v>0</v>
          </cell>
          <cell r="G1002">
            <v>0</v>
          </cell>
          <cell r="H1002">
            <v>0</v>
          </cell>
        </row>
        <row r="1003">
          <cell r="A1003">
            <v>0</v>
          </cell>
          <cell r="D1003">
            <v>0</v>
          </cell>
          <cell r="E1003">
            <v>0</v>
          </cell>
          <cell r="F1003">
            <v>0</v>
          </cell>
          <cell r="G1003">
            <v>0</v>
          </cell>
          <cell r="H1003">
            <v>0</v>
          </cell>
        </row>
        <row r="1004">
          <cell r="A1004">
            <v>0</v>
          </cell>
          <cell r="D1004">
            <v>0</v>
          </cell>
          <cell r="E1004">
            <v>0</v>
          </cell>
          <cell r="F1004">
            <v>0</v>
          </cell>
          <cell r="G1004">
            <v>0</v>
          </cell>
          <cell r="H1004">
            <v>0</v>
          </cell>
        </row>
        <row r="1005">
          <cell r="A1005">
            <v>0</v>
          </cell>
          <cell r="D1005">
            <v>0</v>
          </cell>
          <cell r="E1005">
            <v>0</v>
          </cell>
          <cell r="F1005">
            <v>0</v>
          </cell>
          <cell r="G1005">
            <v>0</v>
          </cell>
          <cell r="H1005">
            <v>0</v>
          </cell>
        </row>
        <row r="1006">
          <cell r="A1006">
            <v>0</v>
          </cell>
          <cell r="D1006">
            <v>0</v>
          </cell>
          <cell r="E1006">
            <v>0</v>
          </cell>
          <cell r="F1006">
            <v>0</v>
          </cell>
          <cell r="G1006">
            <v>0</v>
          </cell>
          <cell r="H1006">
            <v>0</v>
          </cell>
        </row>
        <row r="1007">
          <cell r="A1007">
            <v>0</v>
          </cell>
          <cell r="D1007">
            <v>0</v>
          </cell>
          <cell r="E1007">
            <v>0</v>
          </cell>
          <cell r="F1007">
            <v>0</v>
          </cell>
          <cell r="G1007">
            <v>0</v>
          </cell>
          <cell r="H1007">
            <v>0</v>
          </cell>
        </row>
        <row r="1008">
          <cell r="A1008">
            <v>0</v>
          </cell>
          <cell r="D1008">
            <v>0</v>
          </cell>
          <cell r="E1008">
            <v>0</v>
          </cell>
          <cell r="F1008">
            <v>0</v>
          </cell>
          <cell r="G1008">
            <v>0</v>
          </cell>
          <cell r="H1008">
            <v>0</v>
          </cell>
        </row>
        <row r="1009">
          <cell r="A1009">
            <v>0</v>
          </cell>
          <cell r="D1009">
            <v>0</v>
          </cell>
          <cell r="E1009">
            <v>0</v>
          </cell>
          <cell r="F1009">
            <v>0</v>
          </cell>
          <cell r="G1009">
            <v>0</v>
          </cell>
          <cell r="H1009">
            <v>0</v>
          </cell>
        </row>
        <row r="1010">
          <cell r="A1010">
            <v>0</v>
          </cell>
          <cell r="D1010">
            <v>0</v>
          </cell>
          <cell r="E1010">
            <v>0</v>
          </cell>
          <cell r="F1010">
            <v>0</v>
          </cell>
          <cell r="G1010">
            <v>0</v>
          </cell>
          <cell r="H1010">
            <v>0</v>
          </cell>
        </row>
        <row r="1011">
          <cell r="A1011">
            <v>0</v>
          </cell>
          <cell r="D1011">
            <v>0</v>
          </cell>
          <cell r="E1011">
            <v>0</v>
          </cell>
          <cell r="F1011">
            <v>0</v>
          </cell>
          <cell r="G1011">
            <v>0</v>
          </cell>
          <cell r="H1011">
            <v>0</v>
          </cell>
        </row>
        <row r="1012">
          <cell r="A1012">
            <v>0</v>
          </cell>
          <cell r="D1012">
            <v>0</v>
          </cell>
          <cell r="E1012">
            <v>0</v>
          </cell>
          <cell r="F1012">
            <v>0</v>
          </cell>
          <cell r="G1012">
            <v>0</v>
          </cell>
          <cell r="H1012">
            <v>0</v>
          </cell>
        </row>
      </sheetData>
      <sheetData sheetId="1">
        <row r="2">
          <cell r="CB2">
            <v>42916</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NACION"/>
      <sheetName val="1. NACIONAL"/>
      <sheetName val="bdd_contratistas"/>
      <sheetName val="1. FONAM"/>
      <sheetName val="PAGOS-FONAM"/>
      <sheetName val="opciones"/>
      <sheetName val="CONVENIOS"/>
      <sheetName val="PAGOS-CONV"/>
    </sheetNames>
    <sheetDataSet>
      <sheetData sheetId="0">
        <row r="1">
          <cell r="D1">
            <v>0</v>
          </cell>
          <cell r="E1">
            <v>0</v>
          </cell>
          <cell r="F1">
            <v>0</v>
          </cell>
          <cell r="G1">
            <v>48</v>
          </cell>
          <cell r="H1">
            <v>49</v>
          </cell>
          <cell r="I1">
            <v>50</v>
          </cell>
        </row>
        <row r="2">
          <cell r="B2" t="str">
            <v>FUENTE</v>
          </cell>
          <cell r="C2" t="str">
            <v>NÚMERO DE CONTRATO</v>
          </cell>
          <cell r="D2" t="str">
            <v>NOMBRE CONTRATISTA</v>
          </cell>
          <cell r="E2" t="str">
            <v>VALOR MENSUAL DEL CONTRATO</v>
          </cell>
          <cell r="F2" t="str">
            <v>TOTAL CONTRATO</v>
          </cell>
          <cell r="G2" t="str">
            <v>EXPEDIENTE ORFEO</v>
          </cell>
          <cell r="H2" t="str">
            <v>SALDO</v>
          </cell>
          <cell r="I2" t="str">
            <v>VALOR PAGO ENERO</v>
          </cell>
        </row>
        <row r="3">
          <cell r="B3" t="e">
            <v>#N/A</v>
          </cell>
          <cell r="C3" t="e">
            <v>#N/A</v>
          </cell>
          <cell r="D3" t="e">
            <v>#N/A</v>
          </cell>
          <cell r="E3" t="e">
            <v>#N/A</v>
          </cell>
          <cell r="F3" t="e">
            <v>#N/A</v>
          </cell>
          <cell r="G3" t="e">
            <v>#N/A</v>
          </cell>
          <cell r="H3">
            <v>16137760</v>
          </cell>
          <cell r="I3">
            <v>1661240</v>
          </cell>
        </row>
        <row r="4">
          <cell r="B4" t="e">
            <v>#N/A</v>
          </cell>
          <cell r="C4" t="e">
            <v>#N/A</v>
          </cell>
          <cell r="D4" t="e">
            <v>#N/A</v>
          </cell>
          <cell r="E4" t="e">
            <v>#N/A</v>
          </cell>
          <cell r="F4" t="e">
            <v>#N/A</v>
          </cell>
          <cell r="G4" t="e">
            <v>#N/A</v>
          </cell>
          <cell r="H4">
            <v>16138160</v>
          </cell>
          <cell r="I4">
            <v>1661240</v>
          </cell>
        </row>
        <row r="5">
          <cell r="B5" t="e">
            <v>#N/A</v>
          </cell>
          <cell r="C5" t="e">
            <v>#N/A</v>
          </cell>
          <cell r="D5" t="e">
            <v>#N/A</v>
          </cell>
          <cell r="E5" t="e">
            <v>#N/A</v>
          </cell>
          <cell r="F5" t="e">
            <v>#N/A</v>
          </cell>
          <cell r="G5" t="e">
            <v>#N/A</v>
          </cell>
          <cell r="H5">
            <v>16138160</v>
          </cell>
          <cell r="I5">
            <v>1661240</v>
          </cell>
        </row>
        <row r="6">
          <cell r="B6" t="e">
            <v>#N/A</v>
          </cell>
          <cell r="C6" t="e">
            <v>#N/A</v>
          </cell>
          <cell r="D6" t="e">
            <v>#N/A</v>
          </cell>
          <cell r="E6" t="e">
            <v>#N/A</v>
          </cell>
          <cell r="F6" t="e">
            <v>#N/A</v>
          </cell>
          <cell r="G6" t="e">
            <v>#N/A</v>
          </cell>
          <cell r="H6">
            <v>18542240</v>
          </cell>
          <cell r="I6">
            <v>1908760</v>
          </cell>
        </row>
        <row r="7">
          <cell r="B7" t="str">
            <v>2 NACIONAL</v>
          </cell>
          <cell r="C7">
            <v>5</v>
          </cell>
          <cell r="D7" t="str">
            <v>ANDRES FERNANDO LIZARAZO LOPEZ</v>
          </cell>
          <cell r="E7" t="str">
            <v>4. SERVICIOS ECOSISTÉMICOS</v>
          </cell>
          <cell r="F7" t="str">
            <v>2017420501000005E</v>
          </cell>
          <cell r="G7" t="str">
            <v>TERMINACIÓN ANTICIPADA-FIRMADA 18/05/2017</v>
          </cell>
          <cell r="H7">
            <v>0</v>
          </cell>
          <cell r="I7">
            <v>3141600</v>
          </cell>
        </row>
        <row r="8">
          <cell r="B8" t="e">
            <v>#N/A</v>
          </cell>
          <cell r="C8" t="e">
            <v>#N/A</v>
          </cell>
          <cell r="D8" t="e">
            <v>#N/A</v>
          </cell>
          <cell r="E8" t="e">
            <v>#N/A</v>
          </cell>
          <cell r="F8" t="e">
            <v>#N/A</v>
          </cell>
          <cell r="G8" t="e">
            <v>#N/A</v>
          </cell>
          <cell r="H8">
            <v>35604800</v>
          </cell>
          <cell r="I8">
            <v>3665200</v>
          </cell>
        </row>
        <row r="9">
          <cell r="B9" t="e">
            <v>#N/A</v>
          </cell>
          <cell r="C9" t="e">
            <v>#N/A</v>
          </cell>
          <cell r="D9" t="e">
            <v>#N/A</v>
          </cell>
          <cell r="E9" t="e">
            <v>#N/A</v>
          </cell>
          <cell r="F9" t="e">
            <v>#N/A</v>
          </cell>
          <cell r="G9" t="e">
            <v>#N/A</v>
          </cell>
          <cell r="H9">
            <v>11132620</v>
          </cell>
          <cell r="I9">
            <v>1056380</v>
          </cell>
        </row>
        <row r="10">
          <cell r="B10" t="e">
            <v>#N/A</v>
          </cell>
          <cell r="C10" t="e">
            <v>#N/A</v>
          </cell>
          <cell r="D10" t="e">
            <v>#N/A</v>
          </cell>
          <cell r="E10" t="e">
            <v>#N/A</v>
          </cell>
          <cell r="F10" t="e">
            <v>#N/A</v>
          </cell>
          <cell r="G10" t="e">
            <v>#N/A</v>
          </cell>
          <cell r="H10">
            <v>18678580</v>
          </cell>
          <cell r="I10">
            <v>1772420</v>
          </cell>
        </row>
        <row r="11">
          <cell r="B11" t="e">
            <v>#N/A</v>
          </cell>
          <cell r="C11" t="e">
            <v>#N/A</v>
          </cell>
          <cell r="D11" t="e">
            <v>#N/A</v>
          </cell>
          <cell r="E11" t="e">
            <v>#N/A</v>
          </cell>
          <cell r="F11" t="e">
            <v>#N/A</v>
          </cell>
          <cell r="G11" t="e">
            <v>#N/A</v>
          </cell>
          <cell r="H11">
            <v>20354460</v>
          </cell>
          <cell r="I11">
            <v>1932540</v>
          </cell>
        </row>
        <row r="12">
          <cell r="B12" t="e">
            <v>#N/A</v>
          </cell>
          <cell r="C12" t="e">
            <v>#N/A</v>
          </cell>
          <cell r="D12" t="e">
            <v>#N/A</v>
          </cell>
          <cell r="E12" t="e">
            <v>#N/A</v>
          </cell>
          <cell r="F12" t="e">
            <v>#N/A</v>
          </cell>
          <cell r="G12" t="e">
            <v>#N/A</v>
          </cell>
          <cell r="H12">
            <v>30498000</v>
          </cell>
          <cell r="I12">
            <v>2652000</v>
          </cell>
        </row>
        <row r="13">
          <cell r="B13" t="e">
            <v>#N/A</v>
          </cell>
          <cell r="C13" t="e">
            <v>#N/A</v>
          </cell>
          <cell r="D13" t="e">
            <v>#N/A</v>
          </cell>
          <cell r="E13" t="e">
            <v>#N/A</v>
          </cell>
          <cell r="F13" t="e">
            <v>#N/A</v>
          </cell>
          <cell r="G13" t="e">
            <v>#N/A</v>
          </cell>
          <cell r="H13">
            <v>13321880</v>
          </cell>
          <cell r="I13">
            <v>1264120</v>
          </cell>
        </row>
        <row r="14">
          <cell r="B14" t="e">
            <v>#N/A</v>
          </cell>
          <cell r="C14" t="e">
            <v>#N/A</v>
          </cell>
          <cell r="D14" t="e">
            <v>#N/A</v>
          </cell>
          <cell r="E14" t="e">
            <v>#N/A</v>
          </cell>
          <cell r="F14" t="e">
            <v>#N/A</v>
          </cell>
          <cell r="G14" t="e">
            <v>#N/A</v>
          </cell>
          <cell r="H14">
            <v>18678580</v>
          </cell>
          <cell r="I14">
            <v>1772420</v>
          </cell>
        </row>
        <row r="15">
          <cell r="B15" t="e">
            <v>#N/A</v>
          </cell>
          <cell r="C15" t="e">
            <v>#N/A</v>
          </cell>
          <cell r="D15" t="e">
            <v>#N/A</v>
          </cell>
          <cell r="E15" t="e">
            <v>#N/A</v>
          </cell>
          <cell r="F15" t="e">
            <v>#N/A</v>
          </cell>
          <cell r="G15" t="e">
            <v>#N/A</v>
          </cell>
          <cell r="H15">
            <v>22777620</v>
          </cell>
          <cell r="I15">
            <v>2161380</v>
          </cell>
        </row>
        <row r="16">
          <cell r="B16" t="e">
            <v>#N/A</v>
          </cell>
          <cell r="C16" t="e">
            <v>#N/A</v>
          </cell>
          <cell r="D16" t="e">
            <v>#N/A</v>
          </cell>
          <cell r="E16" t="e">
            <v>#N/A</v>
          </cell>
          <cell r="F16" t="e">
            <v>#N/A</v>
          </cell>
          <cell r="G16" t="e">
            <v>#N/A</v>
          </cell>
          <cell r="H16">
            <v>15045340</v>
          </cell>
          <cell r="I16">
            <v>1427660</v>
          </cell>
        </row>
        <row r="17">
          <cell r="B17" t="e">
            <v>#N/A</v>
          </cell>
          <cell r="C17" t="e">
            <v>#N/A</v>
          </cell>
          <cell r="D17" t="e">
            <v>#N/A</v>
          </cell>
          <cell r="E17" t="e">
            <v>#N/A</v>
          </cell>
          <cell r="F17" t="e">
            <v>#N/A</v>
          </cell>
          <cell r="G17" t="e">
            <v>#N/A</v>
          </cell>
          <cell r="H17">
            <v>32919480</v>
          </cell>
          <cell r="I17">
            <v>1995120</v>
          </cell>
        </row>
        <row r="18">
          <cell r="B18" t="e">
            <v>#N/A</v>
          </cell>
          <cell r="C18" t="e">
            <v>#N/A</v>
          </cell>
          <cell r="D18" t="e">
            <v>#N/A</v>
          </cell>
          <cell r="E18" t="e">
            <v>#N/A</v>
          </cell>
          <cell r="F18" t="e">
            <v>#N/A</v>
          </cell>
          <cell r="G18" t="e">
            <v>#N/A</v>
          </cell>
          <cell r="H18">
            <v>36128400</v>
          </cell>
          <cell r="I18">
            <v>3141600</v>
          </cell>
        </row>
        <row r="19">
          <cell r="B19" t="e">
            <v>#N/A</v>
          </cell>
          <cell r="C19" t="e">
            <v>#N/A</v>
          </cell>
          <cell r="D19" t="e">
            <v>#N/A</v>
          </cell>
          <cell r="E19" t="e">
            <v>#N/A</v>
          </cell>
          <cell r="F19" t="e">
            <v>#N/A</v>
          </cell>
          <cell r="G19" t="e">
            <v>#N/A</v>
          </cell>
          <cell r="H19">
            <v>25199780</v>
          </cell>
          <cell r="I19">
            <v>2391220</v>
          </cell>
        </row>
        <row r="20">
          <cell r="B20" t="str">
            <v>2 NACIONAL</v>
          </cell>
          <cell r="C20">
            <v>18</v>
          </cell>
          <cell r="D20" t="str">
            <v>EFRAIN MOLANO VARGAS</v>
          </cell>
          <cell r="E20" t="str">
            <v>2. ESTRATEGIAS ESPECIALES DE MANEJO</v>
          </cell>
          <cell r="F20" t="str">
            <v>2017420501000018E</v>
          </cell>
          <cell r="G20" t="str">
            <v>PLAZO INICIAL HASTA 17/05/2017</v>
          </cell>
          <cell r="H20">
            <v>1982200</v>
          </cell>
          <cell r="I20">
            <v>2576860</v>
          </cell>
        </row>
        <row r="21">
          <cell r="B21" t="e">
            <v>#N/A</v>
          </cell>
          <cell r="C21" t="e">
            <v>#N/A</v>
          </cell>
          <cell r="D21" t="e">
            <v>#N/A</v>
          </cell>
          <cell r="E21" t="e">
            <v>#N/A</v>
          </cell>
          <cell r="F21" t="e">
            <v>#N/A</v>
          </cell>
          <cell r="G21" t="e">
            <v>#N/A</v>
          </cell>
          <cell r="H21">
            <v>18814920</v>
          </cell>
          <cell r="I21">
            <v>1636080</v>
          </cell>
        </row>
        <row r="22">
          <cell r="B22" t="e">
            <v>#N/A</v>
          </cell>
          <cell r="C22" t="e">
            <v>#N/A</v>
          </cell>
          <cell r="D22" t="e">
            <v>#N/A</v>
          </cell>
          <cell r="E22" t="e">
            <v>#N/A</v>
          </cell>
          <cell r="F22" t="e">
            <v>#N/A</v>
          </cell>
          <cell r="G22" t="e">
            <v>#N/A</v>
          </cell>
          <cell r="H22">
            <v>36128400</v>
          </cell>
          <cell r="I22">
            <v>3141600</v>
          </cell>
        </row>
        <row r="23">
          <cell r="B23" t="e">
            <v>#N/A</v>
          </cell>
          <cell r="C23" t="e">
            <v>#N/A</v>
          </cell>
          <cell r="D23" t="e">
            <v>#N/A</v>
          </cell>
          <cell r="E23" t="e">
            <v>#N/A</v>
          </cell>
          <cell r="F23" t="e">
            <v>#N/A</v>
          </cell>
          <cell r="G23" t="e">
            <v>#N/A</v>
          </cell>
          <cell r="H23">
            <v>22943880</v>
          </cell>
          <cell r="I23">
            <v>1995120</v>
          </cell>
        </row>
        <row r="24">
          <cell r="B24" t="e">
            <v>#N/A</v>
          </cell>
          <cell r="C24" t="e">
            <v>#N/A</v>
          </cell>
          <cell r="D24" t="e">
            <v>#N/A</v>
          </cell>
          <cell r="E24" t="e">
            <v>#N/A</v>
          </cell>
          <cell r="F24" t="e">
            <v>#N/A</v>
          </cell>
          <cell r="G24" t="e">
            <v>#N/A</v>
          </cell>
          <cell r="H24">
            <v>20504040</v>
          </cell>
          <cell r="I24">
            <v>1782960</v>
          </cell>
        </row>
        <row r="25">
          <cell r="B25" t="e">
            <v>#N/A</v>
          </cell>
          <cell r="C25" t="e">
            <v>#N/A</v>
          </cell>
          <cell r="D25" t="e">
            <v>#N/A</v>
          </cell>
          <cell r="E25" t="e">
            <v>#N/A</v>
          </cell>
          <cell r="F25" t="e">
            <v>#N/A</v>
          </cell>
          <cell r="G25" t="e">
            <v>#N/A</v>
          </cell>
          <cell r="H25">
            <v>27354360</v>
          </cell>
          <cell r="I25">
            <v>2378640</v>
          </cell>
        </row>
        <row r="26">
          <cell r="B26" t="e">
            <v>#N/A</v>
          </cell>
          <cell r="C26" t="e">
            <v>#N/A</v>
          </cell>
          <cell r="D26" t="e">
            <v>#N/A</v>
          </cell>
          <cell r="E26" t="e">
            <v>#N/A</v>
          </cell>
          <cell r="F26" t="e">
            <v>#N/A</v>
          </cell>
          <cell r="G26" t="e">
            <v>#N/A</v>
          </cell>
          <cell r="H26">
            <v>18814920</v>
          </cell>
          <cell r="I26">
            <v>1636080</v>
          </cell>
        </row>
        <row r="27">
          <cell r="B27" t="e">
            <v>#N/A</v>
          </cell>
          <cell r="C27" t="e">
            <v>#N/A</v>
          </cell>
          <cell r="D27" t="e">
            <v>#N/A</v>
          </cell>
          <cell r="E27" t="e">
            <v>#N/A</v>
          </cell>
          <cell r="F27" t="e">
            <v>#N/A</v>
          </cell>
          <cell r="G27" t="e">
            <v>#N/A</v>
          </cell>
          <cell r="H27">
            <v>10252020</v>
          </cell>
          <cell r="I27">
            <v>891480</v>
          </cell>
        </row>
        <row r="28">
          <cell r="B28" t="str">
            <v>2 NACIONAL</v>
          </cell>
          <cell r="C28">
            <v>26</v>
          </cell>
          <cell r="D28" t="str">
            <v>CLARA ROCIO BURGOS VALENCIA</v>
          </cell>
          <cell r="E28" t="str">
            <v>4. SERVICIOS ECOSISTÉMICOS</v>
          </cell>
          <cell r="F28" t="str">
            <v>2017420501000026E</v>
          </cell>
          <cell r="G28">
            <v>0</v>
          </cell>
          <cell r="H28">
            <v>27888891</v>
          </cell>
          <cell r="I28">
            <v>1995120</v>
          </cell>
        </row>
        <row r="29">
          <cell r="B29" t="e">
            <v>#N/A</v>
          </cell>
          <cell r="C29" t="e">
            <v>#N/A</v>
          </cell>
          <cell r="D29" t="e">
            <v>#N/A</v>
          </cell>
          <cell r="E29" t="e">
            <v>#N/A</v>
          </cell>
          <cell r="F29" t="e">
            <v>#N/A</v>
          </cell>
          <cell r="G29" t="e">
            <v>#N/A</v>
          </cell>
          <cell r="H29">
            <v>22943880</v>
          </cell>
          <cell r="I29">
            <v>1995120</v>
          </cell>
        </row>
        <row r="30">
          <cell r="B30" t="e">
            <v>#N/A</v>
          </cell>
          <cell r="C30" t="e">
            <v>#N/A</v>
          </cell>
          <cell r="D30" t="e">
            <v>#N/A</v>
          </cell>
          <cell r="E30" t="e">
            <v>#N/A</v>
          </cell>
          <cell r="F30" t="e">
            <v>#N/A</v>
          </cell>
          <cell r="G30" t="e">
            <v>#N/A</v>
          </cell>
          <cell r="H30">
            <v>20652620</v>
          </cell>
          <cell r="I30">
            <v>1634380</v>
          </cell>
        </row>
        <row r="31">
          <cell r="B31" t="e">
            <v>#N/A</v>
          </cell>
          <cell r="C31" t="e">
            <v>#N/A</v>
          </cell>
          <cell r="D31" t="e">
            <v>#N/A</v>
          </cell>
          <cell r="E31" t="e">
            <v>#N/A</v>
          </cell>
          <cell r="F31" t="e">
            <v>#N/A</v>
          </cell>
          <cell r="G31" t="e">
            <v>#N/A</v>
          </cell>
          <cell r="H31">
            <v>16493740</v>
          </cell>
          <cell r="I31">
            <v>1305260</v>
          </cell>
        </row>
        <row r="32">
          <cell r="B32" t="e">
            <v>#N/A</v>
          </cell>
          <cell r="C32" t="e">
            <v>#N/A</v>
          </cell>
          <cell r="D32" t="e">
            <v>#N/A</v>
          </cell>
          <cell r="E32" t="e">
            <v>#N/A</v>
          </cell>
          <cell r="F32" t="e">
            <v>#N/A</v>
          </cell>
          <cell r="G32" t="e">
            <v>#N/A</v>
          </cell>
          <cell r="H32">
            <v>9357480</v>
          </cell>
          <cell r="I32">
            <v>740520</v>
          </cell>
        </row>
        <row r="33">
          <cell r="B33" t="e">
            <v>#N/A</v>
          </cell>
          <cell r="C33" t="e">
            <v>#N/A</v>
          </cell>
          <cell r="D33" t="e">
            <v>#N/A</v>
          </cell>
          <cell r="E33" t="e">
            <v>#N/A</v>
          </cell>
          <cell r="F33" t="e">
            <v>#N/A</v>
          </cell>
          <cell r="G33" t="e">
            <v>#N/A</v>
          </cell>
          <cell r="H33">
            <v>16493740</v>
          </cell>
          <cell r="I33">
            <v>1305260</v>
          </cell>
        </row>
        <row r="34">
          <cell r="B34" t="e">
            <v>#N/A</v>
          </cell>
          <cell r="C34" t="e">
            <v>#N/A</v>
          </cell>
          <cell r="D34" t="e">
            <v>#N/A</v>
          </cell>
          <cell r="E34" t="e">
            <v>#N/A</v>
          </cell>
          <cell r="F34" t="e">
            <v>#N/A</v>
          </cell>
          <cell r="G34" t="e">
            <v>#N/A</v>
          </cell>
          <cell r="H34">
            <v>16493740</v>
          </cell>
          <cell r="I34">
            <v>1305260</v>
          </cell>
        </row>
        <row r="35">
          <cell r="B35" t="e">
            <v>#N/A</v>
          </cell>
          <cell r="C35" t="e">
            <v>#N/A</v>
          </cell>
          <cell r="D35" t="e">
            <v>#N/A</v>
          </cell>
          <cell r="E35" t="e">
            <v>#N/A</v>
          </cell>
          <cell r="F35" t="e">
            <v>#N/A</v>
          </cell>
          <cell r="G35" t="e">
            <v>#N/A</v>
          </cell>
          <cell r="H35">
            <v>13516360</v>
          </cell>
          <cell r="I35">
            <v>1069640</v>
          </cell>
        </row>
        <row r="36">
          <cell r="B36" t="e">
            <v>#N/A</v>
          </cell>
          <cell r="C36" t="e">
            <v>#N/A</v>
          </cell>
          <cell r="D36" t="e">
            <v>#N/A</v>
          </cell>
          <cell r="E36" t="e">
            <v>#N/A</v>
          </cell>
          <cell r="F36" t="e">
            <v>#N/A</v>
          </cell>
          <cell r="G36" t="e">
            <v>#N/A</v>
          </cell>
          <cell r="H36">
            <v>27552520</v>
          </cell>
          <cell r="I36">
            <v>2180420</v>
          </cell>
        </row>
        <row r="37">
          <cell r="B37" t="e">
            <v>#N/A</v>
          </cell>
          <cell r="C37" t="e">
            <v>#N/A</v>
          </cell>
          <cell r="D37" t="e">
            <v>#N/A</v>
          </cell>
          <cell r="E37" t="e">
            <v>#N/A</v>
          </cell>
          <cell r="F37" t="e">
            <v>#N/A</v>
          </cell>
          <cell r="G37" t="e">
            <v>#N/A</v>
          </cell>
          <cell r="H37">
            <v>23110140</v>
          </cell>
          <cell r="I37">
            <v>1828860</v>
          </cell>
        </row>
        <row r="38">
          <cell r="B38" t="e">
            <v>#N/A</v>
          </cell>
          <cell r="C38" t="e">
            <v>#N/A</v>
          </cell>
          <cell r="D38" t="e">
            <v>#N/A</v>
          </cell>
          <cell r="E38" t="e">
            <v>#N/A</v>
          </cell>
          <cell r="F38" t="e">
            <v>#N/A</v>
          </cell>
          <cell r="G38" t="e">
            <v>#N/A</v>
          </cell>
          <cell r="H38">
            <v>20652620</v>
          </cell>
          <cell r="I38">
            <v>1634380</v>
          </cell>
        </row>
        <row r="39">
          <cell r="B39" t="e">
            <v>#N/A</v>
          </cell>
          <cell r="C39" t="e">
            <v>#N/A</v>
          </cell>
          <cell r="D39" t="e">
            <v>#N/A</v>
          </cell>
          <cell r="E39" t="e">
            <v>#N/A</v>
          </cell>
          <cell r="F39" t="e">
            <v>#N/A</v>
          </cell>
          <cell r="G39" t="e">
            <v>#N/A</v>
          </cell>
          <cell r="H39">
            <v>9559440</v>
          </cell>
          <cell r="I39">
            <v>538560</v>
          </cell>
        </row>
        <row r="40">
          <cell r="B40" t="e">
            <v>#N/A</v>
          </cell>
          <cell r="C40" t="e">
            <v>#N/A</v>
          </cell>
          <cell r="D40" t="e">
            <v>#N/A</v>
          </cell>
          <cell r="E40" t="e">
            <v>#N/A</v>
          </cell>
          <cell r="F40" t="e">
            <v>#N/A</v>
          </cell>
          <cell r="G40" t="e">
            <v>#N/A</v>
          </cell>
          <cell r="H40">
            <v>11538920</v>
          </cell>
          <cell r="I40">
            <v>650080</v>
          </cell>
        </row>
        <row r="41">
          <cell r="B41" t="e">
            <v>#N/A</v>
          </cell>
          <cell r="C41" t="e">
            <v>#N/A</v>
          </cell>
          <cell r="D41" t="e">
            <v>#N/A</v>
          </cell>
          <cell r="E41" t="e">
            <v>#N/A</v>
          </cell>
          <cell r="F41" t="e">
            <v>#N/A</v>
          </cell>
          <cell r="G41" t="e">
            <v>#N/A</v>
          </cell>
          <cell r="H41">
            <v>21098360</v>
          </cell>
          <cell r="I41">
            <v>1188640</v>
          </cell>
        </row>
        <row r="42">
          <cell r="B42" t="e">
            <v>#N/A</v>
          </cell>
          <cell r="C42" t="e">
            <v>#N/A</v>
          </cell>
          <cell r="D42" t="e">
            <v>#N/A</v>
          </cell>
          <cell r="E42" t="e">
            <v>#N/A</v>
          </cell>
          <cell r="F42" t="e">
            <v>#N/A</v>
          </cell>
          <cell r="G42" t="e">
            <v>#N/A</v>
          </cell>
          <cell r="H42">
            <v>23608920</v>
          </cell>
          <cell r="I42">
            <v>1330080</v>
          </cell>
        </row>
        <row r="43">
          <cell r="B43" t="e">
            <v>#N/A</v>
          </cell>
          <cell r="C43" t="e">
            <v>#N/A</v>
          </cell>
          <cell r="D43" t="e">
            <v>#N/A</v>
          </cell>
          <cell r="E43" t="e">
            <v>#N/A</v>
          </cell>
          <cell r="F43" t="e">
            <v>#N/A</v>
          </cell>
          <cell r="G43" t="e">
            <v>#N/A</v>
          </cell>
          <cell r="H43">
            <v>26119480</v>
          </cell>
          <cell r="I43">
            <v>1471520</v>
          </cell>
        </row>
        <row r="44">
          <cell r="B44" t="str">
            <v>2 NACIONAL</v>
          </cell>
          <cell r="C44">
            <v>42</v>
          </cell>
          <cell r="D44" t="str">
            <v>JUAN CARLOS CUERVO LEON</v>
          </cell>
          <cell r="E44" t="str">
            <v>9. VALORACIÓN SOCIAL</v>
          </cell>
          <cell r="F44" t="str">
            <v>2017420501000042E</v>
          </cell>
          <cell r="G44">
            <v>0</v>
          </cell>
          <cell r="H44">
            <v>23608920</v>
          </cell>
          <cell r="I44">
            <v>1330080</v>
          </cell>
        </row>
        <row r="45">
          <cell r="B45" t="e">
            <v>#N/A</v>
          </cell>
          <cell r="C45" t="e">
            <v>#N/A</v>
          </cell>
          <cell r="D45" t="e">
            <v>#N/A</v>
          </cell>
          <cell r="E45" t="e">
            <v>#N/A</v>
          </cell>
          <cell r="F45" t="e">
            <v>#N/A</v>
          </cell>
          <cell r="G45" t="e">
            <v>#N/A</v>
          </cell>
          <cell r="H45">
            <v>11898920</v>
          </cell>
          <cell r="I45">
            <v>650080</v>
          </cell>
        </row>
        <row r="46">
          <cell r="B46" t="e">
            <v>#N/A</v>
          </cell>
          <cell r="C46" t="e">
            <v>#N/A</v>
          </cell>
          <cell r="D46" t="e">
            <v>#N/A</v>
          </cell>
          <cell r="E46" t="e">
            <v>#N/A</v>
          </cell>
          <cell r="F46" t="e">
            <v>#N/A</v>
          </cell>
          <cell r="G46" t="e">
            <v>#N/A</v>
          </cell>
          <cell r="H46">
            <v>16968380</v>
          </cell>
          <cell r="I46">
            <v>830620</v>
          </cell>
        </row>
        <row r="47">
          <cell r="B47" t="e">
            <v>#N/A</v>
          </cell>
          <cell r="C47" t="e">
            <v>#N/A</v>
          </cell>
          <cell r="D47" t="e">
            <v>#N/A</v>
          </cell>
          <cell r="E47" t="e">
            <v>#N/A</v>
          </cell>
          <cell r="F47" t="e">
            <v>#N/A</v>
          </cell>
          <cell r="G47" t="e">
            <v>#N/A</v>
          </cell>
          <cell r="H47">
            <v>13905320</v>
          </cell>
          <cell r="I47">
            <v>680680</v>
          </cell>
        </row>
        <row r="48">
          <cell r="B48" t="e">
            <v>#N/A</v>
          </cell>
          <cell r="C48" t="e">
            <v>#N/A</v>
          </cell>
          <cell r="D48" t="e">
            <v>#N/A</v>
          </cell>
          <cell r="E48" t="e">
            <v>#N/A</v>
          </cell>
          <cell r="F48" t="e">
            <v>#N/A</v>
          </cell>
          <cell r="G48" t="e">
            <v>#N/A</v>
          </cell>
          <cell r="H48">
            <v>27810640</v>
          </cell>
          <cell r="I48">
            <v>1361360</v>
          </cell>
        </row>
        <row r="49">
          <cell r="B49" t="e">
            <v>#N/A</v>
          </cell>
          <cell r="C49" t="e">
            <v>#N/A</v>
          </cell>
          <cell r="D49" t="e">
            <v>#N/A</v>
          </cell>
          <cell r="E49" t="e">
            <v>#N/A</v>
          </cell>
          <cell r="F49" t="e">
            <v>#N/A</v>
          </cell>
          <cell r="G49" t="e">
            <v>#N/A</v>
          </cell>
          <cell r="H49">
            <v>31603000</v>
          </cell>
          <cell r="I49">
            <v>1547000</v>
          </cell>
        </row>
        <row r="50">
          <cell r="B50" t="e">
            <v>#N/A</v>
          </cell>
          <cell r="C50" t="e">
            <v>#N/A</v>
          </cell>
          <cell r="D50" t="e">
            <v>#N/A</v>
          </cell>
          <cell r="E50" t="e">
            <v>#N/A</v>
          </cell>
          <cell r="F50" t="e">
            <v>#N/A</v>
          </cell>
          <cell r="G50" t="e">
            <v>#N/A</v>
          </cell>
          <cell r="H50">
            <v>23775180</v>
          </cell>
          <cell r="I50">
            <v>1163820</v>
          </cell>
        </row>
        <row r="51">
          <cell r="B51" t="e">
            <v>#N/A</v>
          </cell>
          <cell r="C51" t="e">
            <v>#N/A</v>
          </cell>
          <cell r="D51" t="e">
            <v>#N/A</v>
          </cell>
          <cell r="E51" t="e">
            <v>#N/A</v>
          </cell>
          <cell r="F51" t="e">
            <v>#N/A</v>
          </cell>
          <cell r="G51" t="e">
            <v>#N/A</v>
          </cell>
          <cell r="H51">
            <v>15704260</v>
          </cell>
          <cell r="I51">
            <v>768740</v>
          </cell>
        </row>
        <row r="52">
          <cell r="B52" t="e">
            <v>#N/A</v>
          </cell>
          <cell r="C52" t="e">
            <v>#N/A</v>
          </cell>
          <cell r="D52" t="e">
            <v>#N/A</v>
          </cell>
          <cell r="E52" t="e">
            <v>#N/A</v>
          </cell>
          <cell r="F52" t="e">
            <v>#N/A</v>
          </cell>
          <cell r="G52" t="e">
            <v>#N/A</v>
          </cell>
          <cell r="H52">
            <v>9626760</v>
          </cell>
          <cell r="I52">
            <v>471240</v>
          </cell>
        </row>
        <row r="53">
          <cell r="B53" t="e">
            <v>#N/A</v>
          </cell>
          <cell r="C53" t="e">
            <v>#N/A</v>
          </cell>
          <cell r="D53" t="e">
            <v>#N/A</v>
          </cell>
          <cell r="E53" t="e">
            <v>#N/A</v>
          </cell>
          <cell r="F53" t="e">
            <v>#N/A</v>
          </cell>
          <cell r="G53" t="e">
            <v>#N/A</v>
          </cell>
          <cell r="H53">
            <v>16968380</v>
          </cell>
          <cell r="I53">
            <v>830620</v>
          </cell>
        </row>
        <row r="54">
          <cell r="B54" t="e">
            <v>#N/A</v>
          </cell>
          <cell r="C54" t="e">
            <v>#N/A</v>
          </cell>
          <cell r="D54" t="e">
            <v>#N/A</v>
          </cell>
          <cell r="E54" t="e">
            <v>#N/A</v>
          </cell>
          <cell r="F54" t="e">
            <v>#N/A</v>
          </cell>
          <cell r="G54" t="e">
            <v>#N/A</v>
          </cell>
          <cell r="H54">
            <v>26303420</v>
          </cell>
          <cell r="I54">
            <v>1287580</v>
          </cell>
        </row>
        <row r="55">
          <cell r="B55" t="str">
            <v>2 NACIONAL</v>
          </cell>
          <cell r="C55">
            <v>53</v>
          </cell>
          <cell r="D55" t="str">
            <v>JEIMY NEREIDA CUADRADO GONZALEZ</v>
          </cell>
          <cell r="E55" t="str">
            <v>2. ESTRATEGIAS ESPECIALES DE MANEJO</v>
          </cell>
          <cell r="F55" t="str">
            <v>2017420501000053E</v>
          </cell>
          <cell r="G55">
            <v>0</v>
          </cell>
          <cell r="H55">
            <v>0</v>
          </cell>
          <cell r="I55">
            <v>1547000</v>
          </cell>
        </row>
        <row r="56">
          <cell r="B56" t="e">
            <v>#N/A</v>
          </cell>
          <cell r="C56" t="e">
            <v>#N/A</v>
          </cell>
          <cell r="D56" t="e">
            <v>#N/A</v>
          </cell>
          <cell r="E56" t="e">
            <v>#N/A</v>
          </cell>
          <cell r="F56" t="e">
            <v>#N/A</v>
          </cell>
          <cell r="G56" t="e">
            <v>#N/A</v>
          </cell>
          <cell r="H56">
            <v>9694080</v>
          </cell>
          <cell r="I56">
            <v>403920</v>
          </cell>
        </row>
        <row r="57">
          <cell r="B57" t="e">
            <v>#N/A</v>
          </cell>
          <cell r="C57" t="e">
            <v>#N/A</v>
          </cell>
          <cell r="D57" t="e">
            <v>#N/A</v>
          </cell>
          <cell r="E57" t="e">
            <v>#N/A</v>
          </cell>
          <cell r="F57" t="e">
            <v>#N/A</v>
          </cell>
          <cell r="G57" t="e">
            <v>#N/A</v>
          </cell>
          <cell r="H57">
            <v>23941440</v>
          </cell>
          <cell r="I57">
            <v>997560</v>
          </cell>
        </row>
        <row r="58">
          <cell r="B58" t="str">
            <v>2 NACIONAL</v>
          </cell>
          <cell r="C58">
            <v>56</v>
          </cell>
          <cell r="D58" t="str">
            <v>MIGUEL ANGEL BEDOYA PANIAGUA</v>
          </cell>
          <cell r="E58" t="str">
            <v>4. SERVICIOS ECOSISTÉMICOS</v>
          </cell>
          <cell r="F58" t="str">
            <v>2017420501000056E</v>
          </cell>
          <cell r="G58">
            <v>0</v>
          </cell>
          <cell r="H58">
            <v>17087040</v>
          </cell>
          <cell r="I58">
            <v>711960</v>
          </cell>
        </row>
        <row r="59">
          <cell r="B59" t="e">
            <v>#N/A</v>
          </cell>
          <cell r="C59" t="e">
            <v>#N/A</v>
          </cell>
          <cell r="D59" t="e">
            <v>#N/A</v>
          </cell>
          <cell r="E59" t="e">
            <v>#N/A</v>
          </cell>
          <cell r="F59" t="e">
            <v>#N/A</v>
          </cell>
          <cell r="G59" t="e">
            <v>#N/A</v>
          </cell>
          <cell r="H59">
            <v>15814080</v>
          </cell>
          <cell r="I59">
            <v>658920</v>
          </cell>
        </row>
        <row r="60">
          <cell r="B60" t="e">
            <v>#N/A</v>
          </cell>
          <cell r="C60" t="e">
            <v>#N/A</v>
          </cell>
          <cell r="D60" t="e">
            <v>#N/A</v>
          </cell>
          <cell r="E60" t="e">
            <v>#N/A</v>
          </cell>
          <cell r="F60" t="e">
            <v>#N/A</v>
          </cell>
          <cell r="G60" t="e">
            <v>#N/A</v>
          </cell>
          <cell r="H60">
            <v>21395520</v>
          </cell>
          <cell r="I60">
            <v>891480</v>
          </cell>
        </row>
        <row r="61">
          <cell r="B61" t="e">
            <v>#N/A</v>
          </cell>
          <cell r="C61" t="e">
            <v>#N/A</v>
          </cell>
          <cell r="D61" t="e">
            <v>#N/A</v>
          </cell>
          <cell r="E61" t="e">
            <v>#N/A</v>
          </cell>
          <cell r="F61" t="e">
            <v>#N/A</v>
          </cell>
          <cell r="G61" t="e">
            <v>#N/A</v>
          </cell>
          <cell r="H61">
            <v>21795520</v>
          </cell>
          <cell r="I61">
            <v>491480</v>
          </cell>
        </row>
        <row r="62">
          <cell r="B62" t="e">
            <v>#N/A</v>
          </cell>
          <cell r="C62" t="e">
            <v>#N/A</v>
          </cell>
          <cell r="D62" t="e">
            <v>#N/A</v>
          </cell>
          <cell r="E62" t="e">
            <v>#N/A</v>
          </cell>
          <cell r="F62" t="e">
            <v>#N/A</v>
          </cell>
          <cell r="G62" t="e">
            <v>#N/A</v>
          </cell>
          <cell r="H62">
            <v>21395520</v>
          </cell>
          <cell r="I62">
            <v>891480</v>
          </cell>
        </row>
        <row r="63">
          <cell r="B63" t="e">
            <v>#N/A</v>
          </cell>
          <cell r="C63" t="e">
            <v>#N/A</v>
          </cell>
          <cell r="D63" t="e">
            <v>#N/A</v>
          </cell>
          <cell r="E63" t="e">
            <v>#N/A</v>
          </cell>
          <cell r="F63" t="e">
            <v>#N/A</v>
          </cell>
          <cell r="G63" t="e">
            <v>#N/A</v>
          </cell>
          <cell r="H63">
            <v>28543680</v>
          </cell>
          <cell r="I63">
            <v>1189320</v>
          </cell>
        </row>
        <row r="64">
          <cell r="B64" t="str">
            <v>2 NACIONAL</v>
          </cell>
          <cell r="C64">
            <v>62</v>
          </cell>
          <cell r="D64" t="str">
            <v>MARIA JULIANA HOYOS MONCAYO</v>
          </cell>
          <cell r="E64" t="str">
            <v>4. SERVICIOS ECOSISTÉMICOS</v>
          </cell>
          <cell r="F64" t="str">
            <v>2017420501000063E</v>
          </cell>
          <cell r="G64">
            <v>0</v>
          </cell>
          <cell r="H64">
            <v>28543680</v>
          </cell>
          <cell r="I64">
            <v>1189320</v>
          </cell>
        </row>
        <row r="65">
          <cell r="B65" t="e">
            <v>#N/A</v>
          </cell>
          <cell r="C65" t="e">
            <v>#N/A</v>
          </cell>
          <cell r="D65" t="e">
            <v>#N/A</v>
          </cell>
          <cell r="E65" t="e">
            <v>#N/A</v>
          </cell>
          <cell r="F65" t="e">
            <v>#N/A</v>
          </cell>
          <cell r="G65" t="e">
            <v>#N/A</v>
          </cell>
          <cell r="H65">
            <v>11701440</v>
          </cell>
          <cell r="I65">
            <v>487560</v>
          </cell>
        </row>
        <row r="66">
          <cell r="B66" t="e">
            <v>#N/A</v>
          </cell>
          <cell r="C66" t="e">
            <v>#N/A</v>
          </cell>
          <cell r="D66" t="e">
            <v>#N/A</v>
          </cell>
          <cell r="E66" t="e">
            <v>#N/A</v>
          </cell>
          <cell r="F66" t="e">
            <v>#N/A</v>
          </cell>
          <cell r="G66" t="e">
            <v>#N/A</v>
          </cell>
          <cell r="H66">
            <v>19632960</v>
          </cell>
          <cell r="I66">
            <v>818040</v>
          </cell>
        </row>
        <row r="67">
          <cell r="B67" t="e">
            <v>#N/A</v>
          </cell>
          <cell r="C67" t="e">
            <v>#N/A</v>
          </cell>
          <cell r="D67" t="e">
            <v>#N/A</v>
          </cell>
          <cell r="E67" t="e">
            <v>#N/A</v>
          </cell>
          <cell r="F67" t="e">
            <v>#N/A</v>
          </cell>
          <cell r="G67" t="e">
            <v>#N/A</v>
          </cell>
          <cell r="H67">
            <v>24107700</v>
          </cell>
          <cell r="I67">
            <v>831300</v>
          </cell>
        </row>
        <row r="68">
          <cell r="B68" t="str">
            <v>2 NACIONAL</v>
          </cell>
          <cell r="C68">
            <v>66</v>
          </cell>
          <cell r="D68" t="str">
            <v>ADRIANA PATRICIA CAMELO CONTENTO</v>
          </cell>
          <cell r="E68" t="str">
            <v>2. ESTRATEGIAS ESPECIALES DE MANEJO</v>
          </cell>
          <cell r="F68" t="str">
            <v>2017420501000068E</v>
          </cell>
          <cell r="G68" t="str">
            <v>SUSPENDIDO DEL 5/06/2017 AL 15/06/2017</v>
          </cell>
          <cell r="H68">
            <v>28510700</v>
          </cell>
          <cell r="I68">
            <v>1103640</v>
          </cell>
        </row>
        <row r="69">
          <cell r="B69" t="e">
            <v>#N/A</v>
          </cell>
          <cell r="C69" t="e">
            <v>#N/A</v>
          </cell>
          <cell r="D69" t="e">
            <v>#N/A</v>
          </cell>
          <cell r="E69" t="e">
            <v>#N/A</v>
          </cell>
          <cell r="F69" t="e">
            <v>#N/A</v>
          </cell>
          <cell r="G69" t="str">
            <v>2017420501000067E</v>
          </cell>
          <cell r="H69">
            <v>24107700</v>
          </cell>
          <cell r="I69">
            <v>831300</v>
          </cell>
        </row>
        <row r="70">
          <cell r="B70" t="e">
            <v>#N/A</v>
          </cell>
          <cell r="C70" t="e">
            <v>#N/A</v>
          </cell>
          <cell r="D70" t="e">
            <v>#N/A</v>
          </cell>
          <cell r="E70" t="e">
            <v>#N/A</v>
          </cell>
          <cell r="F70" t="e">
            <v>#N/A</v>
          </cell>
          <cell r="G70" t="e">
            <v>#N/A</v>
          </cell>
          <cell r="H70">
            <v>24107700</v>
          </cell>
          <cell r="I70">
            <v>831300</v>
          </cell>
        </row>
        <row r="71">
          <cell r="B71" t="e">
            <v>#N/A</v>
          </cell>
          <cell r="C71" t="e">
            <v>#N/A</v>
          </cell>
          <cell r="D71" t="e">
            <v>#N/A</v>
          </cell>
          <cell r="E71" t="e">
            <v>#N/A</v>
          </cell>
          <cell r="F71" t="e">
            <v>#N/A</v>
          </cell>
          <cell r="G71" t="e">
            <v>#N/A</v>
          </cell>
          <cell r="H71">
            <v>17205700</v>
          </cell>
          <cell r="I71">
            <v>593300</v>
          </cell>
        </row>
        <row r="72">
          <cell r="B72" t="e">
            <v>#N/A</v>
          </cell>
          <cell r="C72" t="e">
            <v>#N/A</v>
          </cell>
          <cell r="D72" t="e">
            <v>#N/A</v>
          </cell>
          <cell r="E72" t="e">
            <v>#N/A</v>
          </cell>
          <cell r="F72" t="e">
            <v>#N/A</v>
          </cell>
          <cell r="G72" t="e">
            <v>#N/A</v>
          </cell>
          <cell r="H72">
            <v>26855240</v>
          </cell>
          <cell r="I72">
            <v>735760</v>
          </cell>
        </row>
        <row r="73">
          <cell r="B73" t="e">
            <v>#N/A</v>
          </cell>
          <cell r="C73" t="e">
            <v>#N/A</v>
          </cell>
          <cell r="D73" t="e">
            <v>#N/A</v>
          </cell>
          <cell r="E73" t="e">
            <v>#N/A</v>
          </cell>
          <cell r="F73" t="e">
            <v>#N/A</v>
          </cell>
          <cell r="G73" t="e">
            <v>#N/A</v>
          </cell>
          <cell r="H73">
            <v>11297520</v>
          </cell>
          <cell r="I73">
            <v>891480</v>
          </cell>
        </row>
        <row r="74">
          <cell r="B74" t="e">
            <v>#N/A</v>
          </cell>
          <cell r="C74" t="e">
            <v>#N/A</v>
          </cell>
          <cell r="D74" t="e">
            <v>#N/A</v>
          </cell>
          <cell r="E74" t="e">
            <v>#N/A</v>
          </cell>
          <cell r="F74" t="e">
            <v>#N/A</v>
          </cell>
          <cell r="G74" t="e">
            <v>#N/A</v>
          </cell>
          <cell r="H74">
            <v>17324360</v>
          </cell>
          <cell r="I74">
            <v>474640</v>
          </cell>
        </row>
        <row r="75">
          <cell r="B75" t="e">
            <v>#N/A</v>
          </cell>
          <cell r="C75" t="e">
            <v>#N/A</v>
          </cell>
          <cell r="D75" t="e">
            <v>#N/A</v>
          </cell>
          <cell r="E75" t="e">
            <v>#N/A</v>
          </cell>
          <cell r="F75" t="e">
            <v>#N/A</v>
          </cell>
          <cell r="G75" t="e">
            <v>#N/A</v>
          </cell>
          <cell r="H75">
            <v>21692680</v>
          </cell>
          <cell r="I75">
            <v>594320</v>
          </cell>
        </row>
        <row r="76">
          <cell r="B76" t="e">
            <v>#N/A</v>
          </cell>
          <cell r="C76" t="e">
            <v>#N/A</v>
          </cell>
          <cell r="D76" t="e">
            <v>#N/A</v>
          </cell>
          <cell r="E76" t="e">
            <v>#N/A</v>
          </cell>
          <cell r="F76" t="e">
            <v>#N/A</v>
          </cell>
          <cell r="G76" t="e">
            <v>#N/A</v>
          </cell>
          <cell r="H76">
            <v>9828720</v>
          </cell>
          <cell r="I76">
            <v>0</v>
          </cell>
        </row>
        <row r="77">
          <cell r="B77" t="e">
            <v>#N/A</v>
          </cell>
          <cell r="C77" t="e">
            <v>#N/A</v>
          </cell>
          <cell r="D77" t="e">
            <v>#N/A</v>
          </cell>
          <cell r="E77" t="e">
            <v>#N/A</v>
          </cell>
          <cell r="F77" t="e">
            <v>#N/A</v>
          </cell>
          <cell r="G77" t="e">
            <v>#N/A</v>
          </cell>
          <cell r="H77">
            <v>0</v>
          </cell>
          <cell r="I77">
            <v>269280</v>
          </cell>
        </row>
        <row r="78">
          <cell r="B78" t="e">
            <v>#N/A</v>
          </cell>
          <cell r="C78" t="e">
            <v>#N/A</v>
          </cell>
          <cell r="D78" t="e">
            <v>#N/A</v>
          </cell>
          <cell r="E78" t="e">
            <v>#N/A</v>
          </cell>
          <cell r="F78" t="e">
            <v>#N/A</v>
          </cell>
          <cell r="G78" t="e">
            <v>#N/A</v>
          </cell>
          <cell r="H78">
            <v>52419840</v>
          </cell>
          <cell r="I78">
            <v>1436160</v>
          </cell>
        </row>
        <row r="79">
          <cell r="B79" t="e">
            <v>#N/A</v>
          </cell>
          <cell r="C79" t="e">
            <v>#N/A</v>
          </cell>
          <cell r="D79" t="e">
            <v>#N/A</v>
          </cell>
          <cell r="E79" t="e">
            <v>#N/A</v>
          </cell>
          <cell r="F79" t="e">
            <v>#N/A</v>
          </cell>
          <cell r="G79" t="e">
            <v>#N/A</v>
          </cell>
          <cell r="H79">
            <v>17324360</v>
          </cell>
          <cell r="I79">
            <v>474640</v>
          </cell>
        </row>
        <row r="80">
          <cell r="B80" t="e">
            <v>#N/A</v>
          </cell>
          <cell r="C80" t="e">
            <v>#N/A</v>
          </cell>
          <cell r="D80" t="e">
            <v>#N/A</v>
          </cell>
          <cell r="E80" t="e">
            <v>#N/A</v>
          </cell>
          <cell r="F80" t="e">
            <v>#N/A</v>
          </cell>
          <cell r="G80" t="str">
            <v>2017420501000077E</v>
          </cell>
          <cell r="H80">
            <v>29534780</v>
          </cell>
          <cell r="I80">
            <v>198220</v>
          </cell>
        </row>
        <row r="81">
          <cell r="B81" t="e">
            <v>#N/A</v>
          </cell>
          <cell r="C81" t="e">
            <v>#N/A</v>
          </cell>
          <cell r="D81" t="e">
            <v>#N/A</v>
          </cell>
          <cell r="E81" t="e">
            <v>#N/A</v>
          </cell>
          <cell r="F81" t="e">
            <v>#N/A</v>
          </cell>
          <cell r="G81" t="e">
            <v>#N/A</v>
          </cell>
          <cell r="H81">
            <v>16033720</v>
          </cell>
          <cell r="I81">
            <v>439280</v>
          </cell>
        </row>
        <row r="82">
          <cell r="B82" t="e">
            <v>#N/A</v>
          </cell>
          <cell r="C82" t="e">
            <v>#N/A</v>
          </cell>
          <cell r="D82" t="e">
            <v>#N/A</v>
          </cell>
          <cell r="E82" t="e">
            <v>#N/A</v>
          </cell>
          <cell r="F82" t="e">
            <v>#N/A</v>
          </cell>
          <cell r="G82" t="e">
            <v>#N/A</v>
          </cell>
          <cell r="H82">
            <v>14197040</v>
          </cell>
          <cell r="I82">
            <v>388960</v>
          </cell>
        </row>
        <row r="83">
          <cell r="B83" t="e">
            <v>#N/A</v>
          </cell>
          <cell r="C83" t="e">
            <v>#N/A</v>
          </cell>
          <cell r="D83" t="e">
            <v>#N/A</v>
          </cell>
          <cell r="E83" t="e">
            <v>#N/A</v>
          </cell>
          <cell r="F83" t="e">
            <v>#N/A</v>
          </cell>
          <cell r="G83" t="e">
            <v>#N/A</v>
          </cell>
          <cell r="H83">
            <v>17324360</v>
          </cell>
          <cell r="I83">
            <v>474640</v>
          </cell>
        </row>
        <row r="84">
          <cell r="B84" t="e">
            <v>#N/A</v>
          </cell>
          <cell r="C84" t="e">
            <v>#N/A</v>
          </cell>
          <cell r="D84" t="e">
            <v>#N/A</v>
          </cell>
          <cell r="E84" t="e">
            <v>#N/A</v>
          </cell>
          <cell r="F84" t="e">
            <v>#N/A</v>
          </cell>
          <cell r="G84" t="e">
            <v>#N/A</v>
          </cell>
          <cell r="H84">
            <v>24772740</v>
          </cell>
          <cell r="I84">
            <v>166260</v>
          </cell>
        </row>
        <row r="85">
          <cell r="B85" t="e">
            <v>#N/A</v>
          </cell>
          <cell r="C85" t="e">
            <v>#N/A</v>
          </cell>
          <cell r="D85" t="e">
            <v>#N/A</v>
          </cell>
          <cell r="E85" t="e">
            <v>#N/A</v>
          </cell>
          <cell r="F85" t="e">
            <v>#N/A</v>
          </cell>
          <cell r="G85" t="e">
            <v>#N/A</v>
          </cell>
          <cell r="H85">
            <v>17324360</v>
          </cell>
          <cell r="I85">
            <v>474640</v>
          </cell>
        </row>
        <row r="86">
          <cell r="B86" t="e">
            <v>#N/A</v>
          </cell>
          <cell r="C86" t="e">
            <v>#N/A</v>
          </cell>
          <cell r="D86" t="e">
            <v>#N/A</v>
          </cell>
          <cell r="E86" t="e">
            <v>#N/A</v>
          </cell>
          <cell r="F86" t="e">
            <v>#N/A</v>
          </cell>
          <cell r="G86" t="e">
            <v>#N/A</v>
          </cell>
          <cell r="H86">
            <v>12107740</v>
          </cell>
          <cell r="I86">
            <v>81260</v>
          </cell>
        </row>
        <row r="87">
          <cell r="B87" t="str">
            <v>2 NACIONAL</v>
          </cell>
          <cell r="C87">
            <v>84</v>
          </cell>
          <cell r="D87" t="str">
            <v>LAURA MILENA CAMACHO JARAMILLO</v>
          </cell>
          <cell r="E87" t="str">
            <v>9. VALORACIÓN SOCIAL</v>
          </cell>
          <cell r="F87" t="str">
            <v>2017420501000084E</v>
          </cell>
          <cell r="G87">
            <v>0</v>
          </cell>
          <cell r="H87">
            <v>24939000</v>
          </cell>
          <cell r="I87">
            <v>0</v>
          </cell>
        </row>
        <row r="88">
          <cell r="B88" t="e">
            <v>#N/A</v>
          </cell>
          <cell r="C88" t="e">
            <v>#N/A</v>
          </cell>
          <cell r="D88" t="e">
            <v>#N/A</v>
          </cell>
          <cell r="E88" t="e">
            <v>#N/A</v>
          </cell>
          <cell r="F88" t="e">
            <v>#N/A</v>
          </cell>
          <cell r="G88" t="e">
            <v>#N/A</v>
          </cell>
          <cell r="H88">
            <v>22138420</v>
          </cell>
          <cell r="I88">
            <v>148580</v>
          </cell>
        </row>
        <row r="89">
          <cell r="B89" t="e">
            <v>#N/A</v>
          </cell>
          <cell r="C89" t="e">
            <v>#N/A</v>
          </cell>
          <cell r="D89" t="e">
            <v>#N/A</v>
          </cell>
          <cell r="E89" t="e">
            <v>#N/A</v>
          </cell>
          <cell r="F89" t="e">
            <v>#N/A</v>
          </cell>
          <cell r="G89" t="e">
            <v>#N/A</v>
          </cell>
          <cell r="H89">
            <v>12107740</v>
          </cell>
          <cell r="I89">
            <v>81260</v>
          </cell>
        </row>
        <row r="90">
          <cell r="B90" t="e">
            <v>#N/A</v>
          </cell>
          <cell r="C90" t="e">
            <v>#N/A</v>
          </cell>
          <cell r="D90" t="e">
            <v>#N/A</v>
          </cell>
          <cell r="E90" t="e">
            <v>#N/A</v>
          </cell>
          <cell r="F90" t="e">
            <v>#N/A</v>
          </cell>
          <cell r="G90" t="e">
            <v>#N/A</v>
          </cell>
          <cell r="H90">
            <v>16363180</v>
          </cell>
          <cell r="I90">
            <v>109820</v>
          </cell>
        </row>
        <row r="91">
          <cell r="B91" t="e">
            <v>#N/A</v>
          </cell>
          <cell r="C91" t="e">
            <v>#N/A</v>
          </cell>
          <cell r="D91" t="e">
            <v>#N/A</v>
          </cell>
          <cell r="E91" t="e">
            <v>#N/A</v>
          </cell>
          <cell r="F91" t="e">
            <v>#N/A</v>
          </cell>
          <cell r="G91" t="e">
            <v>#N/A</v>
          </cell>
          <cell r="H91">
            <v>20451000</v>
          </cell>
          <cell r="I91">
            <v>0</v>
          </cell>
        </row>
        <row r="92">
          <cell r="B92" t="e">
            <v>#N/A</v>
          </cell>
          <cell r="C92" t="e">
            <v>#N/A</v>
          </cell>
          <cell r="D92" t="e">
            <v>#N/A</v>
          </cell>
          <cell r="E92" t="e">
            <v>#N/A</v>
          </cell>
          <cell r="F92" t="e">
            <v>#N/A</v>
          </cell>
          <cell r="G92" t="e">
            <v>#N/A</v>
          </cell>
          <cell r="H92">
            <v>24772740</v>
          </cell>
          <cell r="I92">
            <v>166260</v>
          </cell>
        </row>
        <row r="93">
          <cell r="B93" t="e">
            <v>#N/A</v>
          </cell>
          <cell r="C93" t="e">
            <v>#N/A</v>
          </cell>
          <cell r="D93" t="e">
            <v>#N/A</v>
          </cell>
          <cell r="E93" t="e">
            <v>#N/A</v>
          </cell>
          <cell r="F93" t="e">
            <v>#N/A</v>
          </cell>
          <cell r="G93" t="e">
            <v>#N/A</v>
          </cell>
          <cell r="H93">
            <v>27591000</v>
          </cell>
          <cell r="I93">
            <v>0</v>
          </cell>
        </row>
        <row r="94">
          <cell r="B94" t="e">
            <v>#N/A</v>
          </cell>
          <cell r="C94" t="e">
            <v>#N/A</v>
          </cell>
          <cell r="D94" t="e">
            <v>#N/A</v>
          </cell>
          <cell r="E94" t="e">
            <v>#N/A</v>
          </cell>
          <cell r="F94" t="e">
            <v>#N/A</v>
          </cell>
          <cell r="G94" t="e">
            <v>#N/A</v>
          </cell>
          <cell r="H94">
            <v>27407060</v>
          </cell>
          <cell r="I94">
            <v>183940</v>
          </cell>
        </row>
        <row r="95">
          <cell r="B95" t="e">
            <v>#N/A</v>
          </cell>
          <cell r="C95" t="e">
            <v>#N/A</v>
          </cell>
          <cell r="D95" t="e">
            <v>#N/A</v>
          </cell>
          <cell r="E95" t="e">
            <v>#N/A</v>
          </cell>
          <cell r="F95" t="e">
            <v>#N/A</v>
          </cell>
          <cell r="G95" t="e">
            <v>#N/A</v>
          </cell>
          <cell r="H95">
            <v>12108540</v>
          </cell>
          <cell r="I95">
            <v>81260</v>
          </cell>
        </row>
        <row r="96">
          <cell r="B96" t="str">
            <v>2 NACIONAL</v>
          </cell>
          <cell r="C96">
            <v>93</v>
          </cell>
          <cell r="D96" t="str">
            <v>CAROLINA GONZALEZ DELGADO</v>
          </cell>
          <cell r="E96" t="str">
            <v>4. SERVICIOS ECOSISTÉMICOS</v>
          </cell>
          <cell r="F96" t="str">
            <v>2017420501000093E</v>
          </cell>
          <cell r="G96">
            <v>0</v>
          </cell>
          <cell r="H96">
            <v>24939000</v>
          </cell>
          <cell r="I96">
            <v>0</v>
          </cell>
        </row>
        <row r="97">
          <cell r="B97" t="e">
            <v>#N/A</v>
          </cell>
          <cell r="C97" t="e">
            <v>#N/A</v>
          </cell>
          <cell r="D97" t="e">
            <v>#N/A</v>
          </cell>
          <cell r="E97" t="e">
            <v>#N/A</v>
          </cell>
          <cell r="F97" t="e">
            <v>#N/A</v>
          </cell>
          <cell r="G97" t="e">
            <v>#N/A</v>
          </cell>
          <cell r="H97">
            <v>12107740</v>
          </cell>
          <cell r="I97">
            <v>81260</v>
          </cell>
        </row>
        <row r="98">
          <cell r="B98" t="e">
            <v>#N/A</v>
          </cell>
          <cell r="C98" t="e">
            <v>#N/A</v>
          </cell>
          <cell r="D98" t="e">
            <v>#N/A</v>
          </cell>
          <cell r="E98" t="e">
            <v>#N/A</v>
          </cell>
          <cell r="F98" t="e">
            <v>#N/A</v>
          </cell>
          <cell r="G98" t="e">
            <v>#N/A</v>
          </cell>
          <cell r="H98">
            <v>17799000</v>
          </cell>
          <cell r="I98">
            <v>0</v>
          </cell>
        </row>
        <row r="99">
          <cell r="B99" t="e">
            <v>#N/A</v>
          </cell>
          <cell r="C99" t="e">
            <v>#N/A</v>
          </cell>
          <cell r="D99" t="e">
            <v>#N/A</v>
          </cell>
          <cell r="E99" t="e">
            <v>#N/A</v>
          </cell>
          <cell r="F99" t="e">
            <v>#N/A</v>
          </cell>
          <cell r="G99" t="e">
            <v>#N/A</v>
          </cell>
          <cell r="H99">
            <v>16473000</v>
          </cell>
          <cell r="I99">
            <v>0</v>
          </cell>
        </row>
        <row r="100">
          <cell r="B100" t="str">
            <v>2 NACIONAL</v>
          </cell>
          <cell r="C100">
            <v>97</v>
          </cell>
          <cell r="D100" t="str">
            <v>ANAMARIA FUENTES BACA</v>
          </cell>
          <cell r="E100" t="str">
            <v>1. SANEAMIENTO</v>
          </cell>
          <cell r="F100" t="str">
            <v>2017420501000097E</v>
          </cell>
          <cell r="G100">
            <v>0</v>
          </cell>
          <cell r="H100">
            <v>1387540</v>
          </cell>
          <cell r="I100">
            <v>0</v>
          </cell>
        </row>
        <row r="101">
          <cell r="B101" t="e">
            <v>#N/A</v>
          </cell>
          <cell r="C101" t="e">
            <v>#N/A</v>
          </cell>
          <cell r="D101" t="e">
            <v>#N/A</v>
          </cell>
          <cell r="E101" t="e">
            <v>#N/A</v>
          </cell>
          <cell r="F101" t="e">
            <v>#N/A</v>
          </cell>
          <cell r="G101" t="e">
            <v>#N/A</v>
          </cell>
          <cell r="H101">
            <v>39270000</v>
          </cell>
          <cell r="I101">
            <v>0</v>
          </cell>
        </row>
        <row r="102">
          <cell r="B102" t="e">
            <v>#N/A</v>
          </cell>
          <cell r="C102" t="e">
            <v>#N/A</v>
          </cell>
          <cell r="D102" t="e">
            <v>#N/A</v>
          </cell>
          <cell r="E102" t="e">
            <v>#N/A</v>
          </cell>
          <cell r="F102" t="e">
            <v>#N/A</v>
          </cell>
          <cell r="G102" t="e">
            <v>#N/A</v>
          </cell>
          <cell r="H102">
            <v>27591000</v>
          </cell>
          <cell r="I102">
            <v>0</v>
          </cell>
        </row>
        <row r="103">
          <cell r="B103" t="e">
            <v>#N/A</v>
          </cell>
          <cell r="C103" t="e">
            <v>#N/A</v>
          </cell>
          <cell r="D103" t="e">
            <v>#N/A</v>
          </cell>
          <cell r="E103" t="e">
            <v>#N/A</v>
          </cell>
          <cell r="F103" t="e">
            <v>#N/A</v>
          </cell>
          <cell r="G103" t="e">
            <v>#N/A</v>
          </cell>
          <cell r="H103">
            <v>22287000</v>
          </cell>
          <cell r="I103">
            <v>0</v>
          </cell>
        </row>
        <row r="104">
          <cell r="B104" t="e">
            <v>#N/A</v>
          </cell>
          <cell r="C104" t="e">
            <v>#N/A</v>
          </cell>
          <cell r="D104" t="e">
            <v>#N/A</v>
          </cell>
          <cell r="E104" t="e">
            <v>#N/A</v>
          </cell>
          <cell r="F104" t="e">
            <v>#N/A</v>
          </cell>
          <cell r="G104" t="e">
            <v>#N/A</v>
          </cell>
          <cell r="H104">
            <v>20451000</v>
          </cell>
          <cell r="I104">
            <v>0</v>
          </cell>
        </row>
        <row r="105">
          <cell r="B105" t="e">
            <v>#N/A</v>
          </cell>
          <cell r="C105" t="e">
            <v>#N/A</v>
          </cell>
          <cell r="D105" t="e">
            <v>#N/A</v>
          </cell>
          <cell r="E105" t="e">
            <v>#N/A</v>
          </cell>
          <cell r="F105" t="e">
            <v>#N/A</v>
          </cell>
          <cell r="G105" t="e">
            <v>#N/A</v>
          </cell>
          <cell r="H105">
            <v>39270000</v>
          </cell>
          <cell r="I105">
            <v>0</v>
          </cell>
        </row>
        <row r="106">
          <cell r="B106" t="e">
            <v>#N/A</v>
          </cell>
          <cell r="C106" t="e">
            <v>#N/A</v>
          </cell>
          <cell r="D106" t="e">
            <v>#N/A</v>
          </cell>
          <cell r="E106" t="e">
            <v>#N/A</v>
          </cell>
          <cell r="F106" t="e">
            <v>#N/A</v>
          </cell>
          <cell r="G106" t="e">
            <v>#N/A</v>
          </cell>
          <cell r="H106">
            <v>17799000</v>
          </cell>
          <cell r="I106">
            <v>0</v>
          </cell>
        </row>
        <row r="107">
          <cell r="B107" t="e">
            <v>#N/A</v>
          </cell>
          <cell r="C107" t="e">
            <v>#N/A</v>
          </cell>
          <cell r="D107" t="e">
            <v>#N/A</v>
          </cell>
          <cell r="E107" t="e">
            <v>#N/A</v>
          </cell>
          <cell r="F107" t="e">
            <v>#N/A</v>
          </cell>
          <cell r="G107" t="e">
            <v>#N/A</v>
          </cell>
          <cell r="H107">
            <v>24939000</v>
          </cell>
          <cell r="I107">
            <v>0</v>
          </cell>
        </row>
        <row r="108">
          <cell r="B108" t="e">
            <v>#N/A</v>
          </cell>
          <cell r="C108" t="e">
            <v>#N/A</v>
          </cell>
          <cell r="D108" t="e">
            <v>#N/A</v>
          </cell>
          <cell r="E108" t="e">
            <v>#N/A</v>
          </cell>
          <cell r="F108" t="e">
            <v>#N/A</v>
          </cell>
          <cell r="G108" t="e">
            <v>#N/A</v>
          </cell>
          <cell r="H108">
            <v>17799000</v>
          </cell>
          <cell r="I108">
            <v>0</v>
          </cell>
        </row>
        <row r="109">
          <cell r="B109" t="e">
            <v>#N/A</v>
          </cell>
          <cell r="C109" t="e">
            <v>#N/A</v>
          </cell>
          <cell r="D109" t="e">
            <v>#N/A</v>
          </cell>
          <cell r="E109" t="e">
            <v>#N/A</v>
          </cell>
          <cell r="F109" t="e">
            <v>#N/A</v>
          </cell>
          <cell r="G109" t="e">
            <v>#N/A</v>
          </cell>
          <cell r="H109">
            <v>39270000</v>
          </cell>
          <cell r="I109">
            <v>0</v>
          </cell>
        </row>
        <row r="110">
          <cell r="B110" t="e">
            <v>#N/A</v>
          </cell>
          <cell r="C110" t="e">
            <v>#N/A</v>
          </cell>
          <cell r="D110" t="e">
            <v>#N/A</v>
          </cell>
          <cell r="E110" t="e">
            <v>#N/A</v>
          </cell>
          <cell r="F110" t="e">
            <v>#N/A</v>
          </cell>
          <cell r="G110" t="e">
            <v>#N/A</v>
          </cell>
          <cell r="H110">
            <v>22435580</v>
          </cell>
          <cell r="I110">
            <v>0</v>
          </cell>
        </row>
        <row r="111">
          <cell r="B111" t="e">
            <v>#N/A</v>
          </cell>
          <cell r="C111" t="e">
            <v>#N/A</v>
          </cell>
          <cell r="D111" t="e">
            <v>#N/A</v>
          </cell>
          <cell r="E111" t="e">
            <v>#N/A</v>
          </cell>
          <cell r="F111" t="e">
            <v>#N/A</v>
          </cell>
          <cell r="G111" t="e">
            <v>#N/A</v>
          </cell>
          <cell r="H111">
            <v>17917660</v>
          </cell>
          <cell r="I111">
            <v>0</v>
          </cell>
        </row>
        <row r="112">
          <cell r="B112" t="e">
            <v>#N/A</v>
          </cell>
          <cell r="C112" t="e">
            <v>#N/A</v>
          </cell>
          <cell r="D112" t="e">
            <v>#N/A</v>
          </cell>
          <cell r="E112" t="e">
            <v>#N/A</v>
          </cell>
          <cell r="F112" t="e">
            <v>#N/A</v>
          </cell>
          <cell r="G112" t="e">
            <v>#N/A</v>
          </cell>
          <cell r="H112">
            <v>25271520</v>
          </cell>
          <cell r="I112">
            <v>0</v>
          </cell>
        </row>
        <row r="113">
          <cell r="B113" t="str">
            <v>2 NACIONAL</v>
          </cell>
          <cell r="C113">
            <v>110</v>
          </cell>
          <cell r="D113" t="str">
            <v>ROSANA LORENA ROMERO ANGARITA</v>
          </cell>
          <cell r="E113" t="str">
            <v>6. AUTORIDAD AMBIENTAL</v>
          </cell>
          <cell r="F113" t="str">
            <v>2017420501000110E</v>
          </cell>
          <cell r="G113" t="str">
            <v>se suspende hasta el 18 de abril</v>
          </cell>
          <cell r="H113">
            <v>27266640</v>
          </cell>
          <cell r="I113">
            <v>0</v>
          </cell>
        </row>
        <row r="114">
          <cell r="B114" t="e">
            <v>#N/A</v>
          </cell>
          <cell r="C114" t="e">
            <v>#N/A</v>
          </cell>
          <cell r="D114" t="e">
            <v>#N/A</v>
          </cell>
          <cell r="E114" t="e">
            <v>#N/A</v>
          </cell>
          <cell r="F114" t="e">
            <v>#N/A</v>
          </cell>
          <cell r="G114" t="e">
            <v>#N/A</v>
          </cell>
          <cell r="H114">
            <v>25271520</v>
          </cell>
          <cell r="I114">
            <v>0</v>
          </cell>
        </row>
        <row r="115">
          <cell r="B115" t="e">
            <v>#N/A</v>
          </cell>
          <cell r="C115" t="e">
            <v>#N/A</v>
          </cell>
          <cell r="D115" t="e">
            <v>#N/A</v>
          </cell>
          <cell r="E115" t="e">
            <v>#N/A</v>
          </cell>
          <cell r="F115" t="e">
            <v>#N/A</v>
          </cell>
          <cell r="G115" t="e">
            <v>#N/A</v>
          </cell>
          <cell r="H115">
            <v>27958880</v>
          </cell>
          <cell r="I115">
            <v>0</v>
          </cell>
        </row>
        <row r="116">
          <cell r="B116" t="e">
            <v>#N/A</v>
          </cell>
          <cell r="C116" t="e">
            <v>#N/A</v>
          </cell>
          <cell r="D116" t="e">
            <v>#N/A</v>
          </cell>
          <cell r="E116" t="e">
            <v>#N/A</v>
          </cell>
          <cell r="F116" t="e">
            <v>#N/A</v>
          </cell>
          <cell r="G116" t="e">
            <v>#N/A</v>
          </cell>
          <cell r="H116">
            <v>25271520</v>
          </cell>
          <cell r="I116">
            <v>0</v>
          </cell>
        </row>
        <row r="117">
          <cell r="B117" t="e">
            <v>#N/A</v>
          </cell>
          <cell r="C117" t="e">
            <v>#N/A</v>
          </cell>
          <cell r="D117" t="e">
            <v>#N/A</v>
          </cell>
          <cell r="E117" t="e">
            <v>#N/A</v>
          </cell>
          <cell r="F117" t="e">
            <v>#N/A</v>
          </cell>
          <cell r="G117" t="e">
            <v>#N/A</v>
          </cell>
          <cell r="H117">
            <v>36076040</v>
          </cell>
          <cell r="I117">
            <v>0</v>
          </cell>
        </row>
        <row r="118">
          <cell r="B118" t="e">
            <v>#N/A</v>
          </cell>
          <cell r="C118" t="e">
            <v>#N/A</v>
          </cell>
          <cell r="D118" t="e">
            <v>#N/A</v>
          </cell>
          <cell r="E118" t="e">
            <v>#N/A</v>
          </cell>
          <cell r="F118" t="e">
            <v>#N/A</v>
          </cell>
          <cell r="G118" t="e">
            <v>#N/A</v>
          </cell>
          <cell r="H118">
            <v>12351520</v>
          </cell>
          <cell r="I118">
            <v>0</v>
          </cell>
        </row>
        <row r="119">
          <cell r="B119" t="e">
            <v>#N/A</v>
          </cell>
          <cell r="C119" t="e">
            <v>#N/A</v>
          </cell>
          <cell r="D119" t="e">
            <v>#N/A</v>
          </cell>
          <cell r="E119" t="e">
            <v>#N/A</v>
          </cell>
          <cell r="F119" t="e">
            <v>#N/A</v>
          </cell>
          <cell r="G119" t="e">
            <v>#N/A</v>
          </cell>
          <cell r="H119">
            <v>25770300</v>
          </cell>
          <cell r="I119">
            <v>0</v>
          </cell>
        </row>
        <row r="120">
          <cell r="B120" t="str">
            <v>2 NACIONAL</v>
          </cell>
          <cell r="C120">
            <v>117</v>
          </cell>
          <cell r="D120" t="str">
            <v>INES CONCEPCION SANCHEZ RODRIGUEZ</v>
          </cell>
          <cell r="E120" t="str">
            <v>10. CONOCIMIENTO VOC</v>
          </cell>
          <cell r="F120" t="str">
            <v>2017420501000117E</v>
          </cell>
          <cell r="G120">
            <v>0</v>
          </cell>
          <cell r="H120">
            <v>25770300</v>
          </cell>
          <cell r="I120">
            <v>0</v>
          </cell>
        </row>
        <row r="121">
          <cell r="B121" t="e">
            <v>#N/A</v>
          </cell>
          <cell r="C121" t="e">
            <v>#N/A</v>
          </cell>
          <cell r="D121" t="e">
            <v>#N/A</v>
          </cell>
          <cell r="E121" t="e">
            <v>#N/A</v>
          </cell>
          <cell r="F121" t="e">
            <v>#N/A</v>
          </cell>
          <cell r="G121" t="e">
            <v>#N/A</v>
          </cell>
          <cell r="H121">
            <v>23029900</v>
          </cell>
          <cell r="I121">
            <v>0</v>
          </cell>
        </row>
        <row r="122">
          <cell r="B122" t="e">
            <v>#N/A</v>
          </cell>
          <cell r="C122" t="e">
            <v>#N/A</v>
          </cell>
          <cell r="D122" t="e">
            <v>#N/A</v>
          </cell>
          <cell r="E122" t="e">
            <v>#N/A</v>
          </cell>
          <cell r="F122" t="e">
            <v>#N/A</v>
          </cell>
          <cell r="G122" t="e">
            <v>#N/A</v>
          </cell>
          <cell r="H122">
            <v>18392300</v>
          </cell>
          <cell r="I122">
            <v>0</v>
          </cell>
        </row>
        <row r="123">
          <cell r="B123" t="str">
            <v>2 NACIONAL</v>
          </cell>
          <cell r="C123">
            <v>120</v>
          </cell>
          <cell r="D123" t="str">
            <v xml:space="preserve">MIGUEL FERNANDO MEJIA </v>
          </cell>
          <cell r="E123" t="str">
            <v>1. SANEAMIENTO</v>
          </cell>
          <cell r="F123" t="str">
            <v>2017420501000120E</v>
          </cell>
          <cell r="G123" t="str">
            <v>TERMINACIÓN ANTICIPADA</v>
          </cell>
          <cell r="H123">
            <v>0</v>
          </cell>
          <cell r="I123">
            <v>0</v>
          </cell>
        </row>
        <row r="124">
          <cell r="B124" t="e">
            <v>#N/A</v>
          </cell>
          <cell r="C124" t="e">
            <v>#N/A</v>
          </cell>
          <cell r="D124" t="e">
            <v>#N/A</v>
          </cell>
          <cell r="E124" t="e">
            <v>#N/A</v>
          </cell>
          <cell r="F124" t="e">
            <v>#N/A</v>
          </cell>
          <cell r="G124" t="e">
            <v>#N/A</v>
          </cell>
          <cell r="H124">
            <v>25936560</v>
          </cell>
          <cell r="I124">
            <v>0</v>
          </cell>
        </row>
        <row r="125">
          <cell r="B125" t="e">
            <v>#N/A</v>
          </cell>
          <cell r="C125" t="e">
            <v>#N/A</v>
          </cell>
          <cell r="D125" t="e">
            <v>#N/A</v>
          </cell>
          <cell r="E125" t="e">
            <v>#N/A</v>
          </cell>
          <cell r="F125" t="e">
            <v>#N/A</v>
          </cell>
          <cell r="G125" t="e">
            <v>#N/A</v>
          </cell>
          <cell r="H125">
            <v>25936560</v>
          </cell>
          <cell r="I125">
            <v>0</v>
          </cell>
        </row>
        <row r="126">
          <cell r="B126" t="e">
            <v>#N/A</v>
          </cell>
          <cell r="C126" t="e">
            <v>#N/A</v>
          </cell>
          <cell r="D126" t="e">
            <v>#N/A</v>
          </cell>
          <cell r="E126" t="e">
            <v>#N/A</v>
          </cell>
          <cell r="F126" t="e">
            <v>#N/A</v>
          </cell>
          <cell r="G126" t="e">
            <v>#N/A</v>
          </cell>
          <cell r="H126">
            <v>25936560</v>
          </cell>
          <cell r="I126">
            <v>0</v>
          </cell>
        </row>
        <row r="127">
          <cell r="B127" t="e">
            <v>#N/A</v>
          </cell>
          <cell r="C127" t="e">
            <v>#N/A</v>
          </cell>
          <cell r="D127" t="e">
            <v>#N/A</v>
          </cell>
          <cell r="E127" t="e">
            <v>#N/A</v>
          </cell>
          <cell r="F127" t="e">
            <v>#N/A</v>
          </cell>
          <cell r="G127" t="e">
            <v>#N/A</v>
          </cell>
          <cell r="H127">
            <v>42230040</v>
          </cell>
          <cell r="I127">
            <v>0</v>
          </cell>
        </row>
        <row r="128">
          <cell r="B128" t="str">
            <v>2 NACIONAL</v>
          </cell>
          <cell r="C128">
            <v>125</v>
          </cell>
          <cell r="D128" t="str">
            <v>JAMES AUGUSTO MONTEALEGRE GALEANO</v>
          </cell>
          <cell r="E128" t="str">
            <v>9. VALORACIÓN SOCIAL</v>
          </cell>
          <cell r="F128" t="str">
            <v>2017420501000125E</v>
          </cell>
          <cell r="G128" t="str">
            <v>TERMINACIÓN ANTICIPADA</v>
          </cell>
          <cell r="H128">
            <v>22070760</v>
          </cell>
          <cell r="I128">
            <v>0</v>
          </cell>
        </row>
        <row r="129">
          <cell r="B129" t="e">
            <v>#N/A</v>
          </cell>
          <cell r="C129" t="e">
            <v>#N/A</v>
          </cell>
          <cell r="D129" t="e">
            <v>#N/A</v>
          </cell>
          <cell r="E129" t="e">
            <v>#N/A</v>
          </cell>
          <cell r="F129" t="e">
            <v>#N/A</v>
          </cell>
          <cell r="G129" t="e">
            <v>#N/A</v>
          </cell>
          <cell r="H129">
            <v>25936560</v>
          </cell>
          <cell r="I129">
            <v>0</v>
          </cell>
        </row>
        <row r="130">
          <cell r="B130" t="str">
            <v>2 NACIONAL</v>
          </cell>
          <cell r="C130">
            <v>127</v>
          </cell>
          <cell r="D130" t="str">
            <v>CAROLINA DEL ROSARIO CUBILLOS ORTIZ</v>
          </cell>
          <cell r="E130" t="str">
            <v>6. AUTORIDAD AMBIENTAL</v>
          </cell>
          <cell r="F130" t="str">
            <v>2017420501000127E</v>
          </cell>
          <cell r="G130">
            <v>0</v>
          </cell>
          <cell r="H130">
            <v>26269080</v>
          </cell>
          <cell r="I130">
            <v>0</v>
          </cell>
        </row>
        <row r="131">
          <cell r="B131" t="e">
            <v>#N/A</v>
          </cell>
          <cell r="C131" t="e">
            <v>#N/A</v>
          </cell>
          <cell r="D131" t="e">
            <v>#N/A</v>
          </cell>
          <cell r="E131" t="e">
            <v>#N/A</v>
          </cell>
          <cell r="F131" t="e">
            <v>#N/A</v>
          </cell>
          <cell r="G131" t="e">
            <v>#N/A</v>
          </cell>
          <cell r="H131">
            <v>26269080</v>
          </cell>
          <cell r="I131">
            <v>0</v>
          </cell>
        </row>
        <row r="132">
          <cell r="B132" t="e">
            <v>#N/A</v>
          </cell>
          <cell r="C132" t="e">
            <v>#N/A</v>
          </cell>
          <cell r="D132" t="e">
            <v>#N/A</v>
          </cell>
          <cell r="E132" t="e">
            <v>#N/A</v>
          </cell>
          <cell r="F132" t="e">
            <v>#N/A</v>
          </cell>
          <cell r="G132" t="e">
            <v>#N/A</v>
          </cell>
          <cell r="H132">
            <v>26269080</v>
          </cell>
          <cell r="I132">
            <v>0</v>
          </cell>
        </row>
        <row r="133">
          <cell r="B133" t="e">
            <v>#N/A</v>
          </cell>
          <cell r="C133" t="e">
            <v>#N/A</v>
          </cell>
          <cell r="D133" t="e">
            <v>#N/A</v>
          </cell>
          <cell r="E133" t="e">
            <v>#N/A</v>
          </cell>
          <cell r="F133" t="e">
            <v>#N/A</v>
          </cell>
          <cell r="G133" t="e">
            <v>#N/A</v>
          </cell>
          <cell r="H133">
            <v>26269080</v>
          </cell>
          <cell r="I133">
            <v>0</v>
          </cell>
        </row>
        <row r="134">
          <cell r="B134" t="str">
            <v>2 NACIONAL</v>
          </cell>
          <cell r="C134">
            <v>131</v>
          </cell>
          <cell r="D134" t="str">
            <v>DIANA STELLA ARDILA VARGAS</v>
          </cell>
          <cell r="E134" t="str">
            <v>4. SERVICIOS ECOSISTÉMICOS</v>
          </cell>
          <cell r="F134" t="str">
            <v>2017420501000131E</v>
          </cell>
          <cell r="G134" t="str">
            <v>SUSPENDIDO DEL 16/05/2017 AL 03/07/2017</v>
          </cell>
          <cell r="H134">
            <v>33917040</v>
          </cell>
          <cell r="I134">
            <v>0</v>
          </cell>
        </row>
        <row r="135">
          <cell r="B135" t="e">
            <v>#N/A</v>
          </cell>
          <cell r="C135" t="e">
            <v>#N/A</v>
          </cell>
          <cell r="D135" t="e">
            <v>#N/A</v>
          </cell>
          <cell r="E135" t="e">
            <v>#N/A</v>
          </cell>
          <cell r="F135" t="e">
            <v>#N/A</v>
          </cell>
          <cell r="G135" t="e">
            <v>#N/A</v>
          </cell>
          <cell r="H135">
            <v>0</v>
          </cell>
          <cell r="I135">
            <v>0</v>
          </cell>
        </row>
        <row r="136">
          <cell r="B136" t="e">
            <v>#N/A</v>
          </cell>
          <cell r="C136" t="e">
            <v>#N/A</v>
          </cell>
          <cell r="D136" t="e">
            <v>#N/A</v>
          </cell>
          <cell r="E136" t="e">
            <v>#N/A</v>
          </cell>
          <cell r="F136" t="e">
            <v>#N/A</v>
          </cell>
          <cell r="G136" t="e">
            <v>#N/A</v>
          </cell>
          <cell r="H136">
            <v>26269080</v>
          </cell>
          <cell r="I136">
            <v>0</v>
          </cell>
        </row>
        <row r="137">
          <cell r="B137" t="e">
            <v>#N/A</v>
          </cell>
          <cell r="C137" t="e">
            <v>#N/A</v>
          </cell>
          <cell r="D137" t="e">
            <v>#N/A</v>
          </cell>
          <cell r="E137" t="e">
            <v>#N/A</v>
          </cell>
          <cell r="F137" t="e">
            <v>#N/A</v>
          </cell>
          <cell r="G137" t="e">
            <v>#N/A</v>
          </cell>
          <cell r="H137">
            <v>26269080</v>
          </cell>
          <cell r="I137">
            <v>0</v>
          </cell>
        </row>
        <row r="138">
          <cell r="B138" t="e">
            <v>#N/A</v>
          </cell>
          <cell r="C138" t="e">
            <v>#N/A</v>
          </cell>
          <cell r="D138" t="e">
            <v>#N/A</v>
          </cell>
          <cell r="E138" t="e">
            <v>#N/A</v>
          </cell>
          <cell r="F138" t="e">
            <v>#N/A</v>
          </cell>
          <cell r="G138" t="e">
            <v>#N/A</v>
          </cell>
          <cell r="H138">
            <v>26269080</v>
          </cell>
          <cell r="I138">
            <v>0</v>
          </cell>
        </row>
        <row r="139">
          <cell r="B139" t="e">
            <v>#N/A</v>
          </cell>
          <cell r="C139" t="e">
            <v>#N/A</v>
          </cell>
          <cell r="D139" t="e">
            <v>#N/A</v>
          </cell>
          <cell r="E139" t="e">
            <v>#N/A</v>
          </cell>
          <cell r="F139" t="e">
            <v>#N/A</v>
          </cell>
          <cell r="G139" t="e">
            <v>#N/A</v>
          </cell>
          <cell r="H139">
            <v>26269080</v>
          </cell>
          <cell r="I139">
            <v>0</v>
          </cell>
        </row>
        <row r="140">
          <cell r="B140" t="e">
            <v>#N/A</v>
          </cell>
          <cell r="C140" t="e">
            <v>#N/A</v>
          </cell>
          <cell r="D140" t="e">
            <v>#N/A</v>
          </cell>
          <cell r="E140" t="e">
            <v>#N/A</v>
          </cell>
          <cell r="F140" t="e">
            <v>#N/A</v>
          </cell>
          <cell r="G140" t="e">
            <v>#N/A</v>
          </cell>
          <cell r="H140">
            <v>29246460</v>
          </cell>
          <cell r="I140">
            <v>0</v>
          </cell>
        </row>
        <row r="141">
          <cell r="B141" t="e">
            <v>#N/A</v>
          </cell>
          <cell r="C141" t="e">
            <v>#N/A</v>
          </cell>
          <cell r="D141" t="e">
            <v>#N/A</v>
          </cell>
          <cell r="E141" t="e">
            <v>#N/A</v>
          </cell>
          <cell r="F141" t="e">
            <v>#N/A</v>
          </cell>
          <cell r="G141" t="e">
            <v>#N/A</v>
          </cell>
          <cell r="H141">
            <v>18866940</v>
          </cell>
          <cell r="I141">
            <v>0</v>
          </cell>
        </row>
        <row r="142">
          <cell r="B142" t="e">
            <v>#N/A</v>
          </cell>
          <cell r="C142" t="e">
            <v>#N/A</v>
          </cell>
          <cell r="D142" t="e">
            <v>#N/A</v>
          </cell>
          <cell r="E142" t="e">
            <v>#N/A</v>
          </cell>
          <cell r="F142" t="e">
            <v>#N/A</v>
          </cell>
          <cell r="G142" t="e">
            <v>#N/A</v>
          </cell>
          <cell r="H142">
            <v>41626200</v>
          </cell>
          <cell r="I142">
            <v>0</v>
          </cell>
        </row>
        <row r="143">
          <cell r="B143" t="e">
            <v>#N/A</v>
          </cell>
          <cell r="C143" t="e">
            <v>#N/A</v>
          </cell>
          <cell r="D143" t="e">
            <v>#N/A</v>
          </cell>
          <cell r="E143" t="e">
            <v>#N/A</v>
          </cell>
          <cell r="F143" t="e">
            <v>#N/A</v>
          </cell>
          <cell r="G143" t="e">
            <v>#N/A</v>
          </cell>
          <cell r="H143">
            <v>26934120</v>
          </cell>
          <cell r="I143">
            <v>0</v>
          </cell>
        </row>
        <row r="144">
          <cell r="B144" t="e">
            <v>#N/A</v>
          </cell>
          <cell r="C144" t="e">
            <v>#N/A</v>
          </cell>
          <cell r="D144" t="e">
            <v>#N/A</v>
          </cell>
          <cell r="E144" t="e">
            <v>#N/A</v>
          </cell>
          <cell r="F144" t="e">
            <v>#N/A</v>
          </cell>
          <cell r="G144" t="e">
            <v>#N/A</v>
          </cell>
          <cell r="H144">
            <v>26934120</v>
          </cell>
          <cell r="I144">
            <v>0</v>
          </cell>
        </row>
        <row r="145">
          <cell r="B145" t="e">
            <v>#N/A</v>
          </cell>
          <cell r="C145" t="e">
            <v>#N/A</v>
          </cell>
          <cell r="D145" t="e">
            <v>#N/A</v>
          </cell>
          <cell r="E145" t="e">
            <v>#N/A</v>
          </cell>
          <cell r="F145" t="e">
            <v>#N/A</v>
          </cell>
          <cell r="G145" t="e">
            <v>#N/A</v>
          </cell>
          <cell r="H145">
            <v>15752880</v>
          </cell>
          <cell r="I145">
            <v>0</v>
          </cell>
        </row>
        <row r="146">
          <cell r="B146" t="e">
            <v>#N/A</v>
          </cell>
          <cell r="C146" t="e">
            <v>#N/A</v>
          </cell>
          <cell r="D146" t="e">
            <v>#N/A</v>
          </cell>
          <cell r="E146" t="e">
            <v>#N/A</v>
          </cell>
          <cell r="F146" t="e">
            <v>#N/A</v>
          </cell>
          <cell r="G146" t="e">
            <v>#N/A</v>
          </cell>
          <cell r="H146">
            <v>26934120</v>
          </cell>
          <cell r="I146">
            <v>0</v>
          </cell>
        </row>
        <row r="147">
          <cell r="B147" t="e">
            <v>#N/A</v>
          </cell>
          <cell r="C147" t="e">
            <v>#N/A</v>
          </cell>
          <cell r="D147" t="e">
            <v>#N/A</v>
          </cell>
          <cell r="E147" t="e">
            <v>#N/A</v>
          </cell>
          <cell r="F147" t="e">
            <v>#N/A</v>
          </cell>
          <cell r="G147" t="e">
            <v>#N/A</v>
          </cell>
          <cell r="H147">
            <v>15752880</v>
          </cell>
          <cell r="I147">
            <v>0</v>
          </cell>
        </row>
        <row r="148">
          <cell r="B148" t="e">
            <v>#N/A</v>
          </cell>
          <cell r="C148" t="e">
            <v>#N/A</v>
          </cell>
          <cell r="D148" t="e">
            <v>#N/A</v>
          </cell>
          <cell r="E148" t="e">
            <v>#N/A</v>
          </cell>
          <cell r="F148" t="e">
            <v>#N/A</v>
          </cell>
          <cell r="G148" t="e">
            <v>#N/A</v>
          </cell>
          <cell r="H148">
            <v>26934120</v>
          </cell>
          <cell r="I148">
            <v>0</v>
          </cell>
        </row>
        <row r="149">
          <cell r="B149" t="e">
            <v>#N/A</v>
          </cell>
          <cell r="C149" t="e">
            <v>#N/A</v>
          </cell>
          <cell r="D149" t="e">
            <v>#N/A</v>
          </cell>
          <cell r="E149" t="e">
            <v>#N/A</v>
          </cell>
          <cell r="F149" t="e">
            <v>#N/A</v>
          </cell>
          <cell r="G149" t="e">
            <v>#N/A</v>
          </cell>
          <cell r="H149">
            <v>15752880</v>
          </cell>
          <cell r="I149">
            <v>0</v>
          </cell>
        </row>
        <row r="150">
          <cell r="B150" t="e">
            <v>#N/A</v>
          </cell>
          <cell r="C150" t="e">
            <v>#N/A</v>
          </cell>
          <cell r="D150" t="e">
            <v>#N/A</v>
          </cell>
          <cell r="E150" t="e">
            <v>#N/A</v>
          </cell>
          <cell r="F150" t="e">
            <v>#N/A</v>
          </cell>
          <cell r="G150" t="e">
            <v>#N/A</v>
          </cell>
          <cell r="H150">
            <v>32111640</v>
          </cell>
          <cell r="I150">
            <v>0</v>
          </cell>
        </row>
        <row r="151">
          <cell r="B151" t="e">
            <v>#N/A</v>
          </cell>
          <cell r="C151" t="e">
            <v>#N/A</v>
          </cell>
          <cell r="D151" t="e">
            <v>#N/A</v>
          </cell>
          <cell r="E151" t="e">
            <v>#N/A</v>
          </cell>
          <cell r="F151" t="e">
            <v>#N/A</v>
          </cell>
          <cell r="G151" t="e">
            <v>#N/A</v>
          </cell>
          <cell r="H151">
            <v>24069960</v>
          </cell>
          <cell r="I151">
            <v>0</v>
          </cell>
        </row>
        <row r="152">
          <cell r="B152" t="e">
            <v>#N/A</v>
          </cell>
          <cell r="C152" t="e">
            <v>#N/A</v>
          </cell>
          <cell r="D152" t="e">
            <v>#N/A</v>
          </cell>
          <cell r="E152" t="e">
            <v>#N/A</v>
          </cell>
          <cell r="F152" t="e">
            <v>#N/A</v>
          </cell>
          <cell r="G152" t="e">
            <v>#N/A</v>
          </cell>
          <cell r="H152">
            <v>27100380</v>
          </cell>
          <cell r="I152">
            <v>0</v>
          </cell>
        </row>
        <row r="153">
          <cell r="B153" t="e">
            <v>#N/A</v>
          </cell>
          <cell r="C153" t="e">
            <v>#N/A</v>
          </cell>
          <cell r="D153" t="e">
            <v>#N/A</v>
          </cell>
          <cell r="E153" t="e">
            <v>#N/A</v>
          </cell>
          <cell r="F153" t="e">
            <v>#N/A</v>
          </cell>
          <cell r="G153" t="e">
            <v>#N/A</v>
          </cell>
          <cell r="H153">
            <v>10973560</v>
          </cell>
          <cell r="I153">
            <v>0</v>
          </cell>
        </row>
        <row r="154">
          <cell r="B154" t="e">
            <v>#N/A</v>
          </cell>
          <cell r="C154" t="e">
            <v>#N/A</v>
          </cell>
          <cell r="D154" t="e">
            <v>#N/A</v>
          </cell>
          <cell r="E154" t="e">
            <v>#N/A</v>
          </cell>
          <cell r="F154" t="e">
            <v>#N/A</v>
          </cell>
          <cell r="G154" t="e">
            <v>#N/A</v>
          </cell>
          <cell r="H154">
            <v>13407900</v>
          </cell>
          <cell r="I154">
            <v>0</v>
          </cell>
        </row>
        <row r="155">
          <cell r="B155" t="e">
            <v>#N/A</v>
          </cell>
          <cell r="C155" t="e">
            <v>#N/A</v>
          </cell>
          <cell r="D155" t="e">
            <v>#N/A</v>
          </cell>
          <cell r="E155" t="e">
            <v>#N/A</v>
          </cell>
          <cell r="F155" t="e">
            <v>#N/A</v>
          </cell>
          <cell r="G155" t="e">
            <v>#N/A</v>
          </cell>
          <cell r="H155">
            <v>31269800</v>
          </cell>
          <cell r="I155">
            <v>0</v>
          </cell>
        </row>
        <row r="156">
          <cell r="B156" t="e">
            <v>#N/A</v>
          </cell>
          <cell r="C156" t="e">
            <v>#N/A</v>
          </cell>
          <cell r="D156" t="e">
            <v>#N/A</v>
          </cell>
          <cell r="E156" t="e">
            <v>#N/A</v>
          </cell>
          <cell r="F156" t="e">
            <v>#N/A</v>
          </cell>
          <cell r="G156" t="e">
            <v>#N/A</v>
          </cell>
          <cell r="H156">
            <v>27268000</v>
          </cell>
          <cell r="I156">
            <v>0</v>
          </cell>
        </row>
        <row r="157">
          <cell r="B157" t="e">
            <v>#N/A</v>
          </cell>
          <cell r="C157" t="e">
            <v>#N/A</v>
          </cell>
          <cell r="D157" t="e">
            <v>#N/A</v>
          </cell>
          <cell r="E157" t="e">
            <v>#N/A</v>
          </cell>
          <cell r="F157" t="e">
            <v>#N/A</v>
          </cell>
          <cell r="G157" t="e">
            <v>#N/A</v>
          </cell>
          <cell r="H157">
            <v>18669400</v>
          </cell>
          <cell r="I157">
            <v>0</v>
          </cell>
        </row>
        <row r="158">
          <cell r="B158" t="e">
            <v>#N/A</v>
          </cell>
          <cell r="C158" t="e">
            <v>#N/A</v>
          </cell>
          <cell r="D158" t="e">
            <v>#N/A</v>
          </cell>
          <cell r="E158" t="e">
            <v>#N/A</v>
          </cell>
          <cell r="F158" t="e">
            <v>#N/A</v>
          </cell>
          <cell r="G158" t="e">
            <v>#N/A</v>
          </cell>
          <cell r="H158">
            <v>37791000</v>
          </cell>
          <cell r="I158">
            <v>0</v>
          </cell>
        </row>
        <row r="159">
          <cell r="B159" t="e">
            <v>#N/A</v>
          </cell>
          <cell r="C159" t="e">
            <v>#N/A</v>
          </cell>
          <cell r="D159" t="e">
            <v>#N/A</v>
          </cell>
          <cell r="E159" t="e">
            <v>#N/A</v>
          </cell>
          <cell r="F159" t="e">
            <v>#N/A</v>
          </cell>
          <cell r="G159" t="e">
            <v>#N/A</v>
          </cell>
          <cell r="H159">
            <v>47849220</v>
          </cell>
          <cell r="I159">
            <v>0</v>
          </cell>
        </row>
        <row r="160">
          <cell r="B160" t="e">
            <v>#N/A</v>
          </cell>
          <cell r="C160" t="e">
            <v>#N/A</v>
          </cell>
          <cell r="D160" t="e">
            <v>#N/A</v>
          </cell>
          <cell r="E160" t="e">
            <v>#N/A</v>
          </cell>
          <cell r="F160" t="e">
            <v>#N/A</v>
          </cell>
          <cell r="G160" t="e">
            <v>#N/A</v>
          </cell>
          <cell r="H160">
            <v>500000</v>
          </cell>
          <cell r="I160">
            <v>0</v>
          </cell>
        </row>
        <row r="161">
          <cell r="B161" t="e">
            <v>#N/A</v>
          </cell>
          <cell r="C161" t="e">
            <v>#N/A</v>
          </cell>
          <cell r="D161" t="e">
            <v>#N/A</v>
          </cell>
          <cell r="E161" t="e">
            <v>#N/A</v>
          </cell>
          <cell r="F161" t="e">
            <v>#N/A</v>
          </cell>
          <cell r="G161" t="e">
            <v>#N/A</v>
          </cell>
          <cell r="H161">
            <v>29261760</v>
          </cell>
          <cell r="I161">
            <v>0</v>
          </cell>
        </row>
        <row r="162">
          <cell r="B162" t="str">
            <v>2 NACIONAL</v>
          </cell>
          <cell r="C162">
            <v>159</v>
          </cell>
          <cell r="D162" t="str">
            <v>SARA HELENA LLANOS PAEZ</v>
          </cell>
          <cell r="E162" t="str">
            <v>1. SANEAMIENTO</v>
          </cell>
          <cell r="F162" t="str">
            <v>2017420501000159E</v>
          </cell>
          <cell r="G162">
            <v>0</v>
          </cell>
          <cell r="H162">
            <v>0</v>
          </cell>
          <cell r="I162">
            <v>0</v>
          </cell>
        </row>
        <row r="163">
          <cell r="B163" t="e">
            <v>#N/A</v>
          </cell>
          <cell r="C163" t="e">
            <v>#N/A</v>
          </cell>
          <cell r="D163" t="e">
            <v>#N/A</v>
          </cell>
          <cell r="E163" t="e">
            <v>#N/A</v>
          </cell>
          <cell r="F163" t="e">
            <v>#N/A</v>
          </cell>
          <cell r="G163" t="e">
            <v>#N/A</v>
          </cell>
          <cell r="H163">
            <v>38896000</v>
          </cell>
          <cell r="I163">
            <v>0</v>
          </cell>
        </row>
        <row r="164">
          <cell r="B164" t="e">
            <v>#N/A</v>
          </cell>
          <cell r="C164" t="e">
            <v>#N/A</v>
          </cell>
          <cell r="D164" t="e">
            <v>#N/A</v>
          </cell>
          <cell r="E164" t="e">
            <v>#N/A</v>
          </cell>
          <cell r="F164" t="e">
            <v>#N/A</v>
          </cell>
          <cell r="G164" t="e">
            <v>#N/A</v>
          </cell>
          <cell r="H164">
            <v>7344000</v>
          </cell>
          <cell r="I164">
            <v>0</v>
          </cell>
        </row>
        <row r="165">
          <cell r="B165" t="e">
            <v>#N/A</v>
          </cell>
          <cell r="C165" t="e">
            <v>#N/A</v>
          </cell>
          <cell r="D165" t="e">
            <v>#N/A</v>
          </cell>
          <cell r="E165" t="e">
            <v>#N/A</v>
          </cell>
          <cell r="F165" t="e">
            <v>#N/A</v>
          </cell>
          <cell r="G165" t="e">
            <v>#N/A</v>
          </cell>
          <cell r="H165">
            <v>38811340</v>
          </cell>
          <cell r="I165">
            <v>0</v>
          </cell>
        </row>
        <row r="166">
          <cell r="B166" t="e">
            <v>#N/A</v>
          </cell>
          <cell r="C166" t="e">
            <v>#N/A</v>
          </cell>
          <cell r="D166" t="e">
            <v>#N/A</v>
          </cell>
          <cell r="E166" t="e">
            <v>#N/A</v>
          </cell>
          <cell r="F166" t="e">
            <v>#N/A</v>
          </cell>
          <cell r="G166" t="e">
            <v>#N/A</v>
          </cell>
          <cell r="H166">
            <v>0</v>
          </cell>
          <cell r="I166">
            <v>0</v>
          </cell>
        </row>
        <row r="167">
          <cell r="B167" t="e">
            <v>#N/A</v>
          </cell>
          <cell r="C167" t="e">
            <v>#N/A</v>
          </cell>
          <cell r="D167" t="e">
            <v>#N/A</v>
          </cell>
          <cell r="E167" t="e">
            <v>#N/A</v>
          </cell>
          <cell r="F167" t="e">
            <v>#N/A</v>
          </cell>
          <cell r="G167" t="e">
            <v>#N/A</v>
          </cell>
          <cell r="H167">
            <v>33293140</v>
          </cell>
          <cell r="I167">
            <v>0</v>
          </cell>
        </row>
        <row r="168">
          <cell r="B168" t="e">
            <v>#N/A</v>
          </cell>
          <cell r="C168" t="e">
            <v>#N/A</v>
          </cell>
          <cell r="D168" t="e">
            <v>#N/A</v>
          </cell>
          <cell r="E168" t="e">
            <v>#N/A</v>
          </cell>
          <cell r="F168" t="e">
            <v>#N/A</v>
          </cell>
          <cell r="G168" t="e">
            <v>#N/A</v>
          </cell>
          <cell r="H168">
            <v>4908240</v>
          </cell>
          <cell r="I168">
            <v>0</v>
          </cell>
        </row>
        <row r="169">
          <cell r="B169" t="e">
            <v>#N/A</v>
          </cell>
          <cell r="C169" t="e">
            <v>#N/A</v>
          </cell>
          <cell r="D169" t="e">
            <v>#N/A</v>
          </cell>
          <cell r="E169" t="e">
            <v>#N/A</v>
          </cell>
          <cell r="F169" t="e">
            <v>#N/A</v>
          </cell>
          <cell r="G169" t="e">
            <v>#N/A</v>
          </cell>
          <cell r="H169">
            <v>25749220</v>
          </cell>
          <cell r="I169">
            <v>0</v>
          </cell>
        </row>
        <row r="170">
          <cell r="B170" t="e">
            <v>#N/A</v>
          </cell>
          <cell r="C170" t="e">
            <v>#N/A</v>
          </cell>
          <cell r="D170" t="e">
            <v>#N/A</v>
          </cell>
          <cell r="E170" t="e">
            <v>#N/A</v>
          </cell>
          <cell r="F170" t="e">
            <v>#N/A</v>
          </cell>
          <cell r="G170" t="e">
            <v>#N/A</v>
          </cell>
          <cell r="H170">
            <v>14190240</v>
          </cell>
          <cell r="I170">
            <v>0</v>
          </cell>
        </row>
        <row r="171">
          <cell r="B171" t="e">
            <v>#N/A</v>
          </cell>
          <cell r="C171" t="e">
            <v>#N/A</v>
          </cell>
          <cell r="D171" t="e">
            <v>#N/A</v>
          </cell>
          <cell r="E171" t="e">
            <v>#N/A</v>
          </cell>
          <cell r="F171" t="e">
            <v>#N/A</v>
          </cell>
          <cell r="G171" t="e">
            <v>#N/A</v>
          </cell>
          <cell r="H171">
            <v>14626800</v>
          </cell>
          <cell r="I171">
            <v>0</v>
          </cell>
        </row>
        <row r="172">
          <cell r="B172" t="e">
            <v>#N/A</v>
          </cell>
          <cell r="C172" t="e">
            <v>#N/A</v>
          </cell>
          <cell r="D172" t="e">
            <v>#N/A</v>
          </cell>
          <cell r="E172" t="e">
            <v>#N/A</v>
          </cell>
          <cell r="F172" t="e">
            <v>#N/A</v>
          </cell>
          <cell r="G172" t="e">
            <v>#N/A</v>
          </cell>
          <cell r="H172">
            <v>20676000</v>
          </cell>
          <cell r="I172">
            <v>0</v>
          </cell>
        </row>
        <row r="173">
          <cell r="B173" t="str">
            <v>2 NACIONAL</v>
          </cell>
          <cell r="C173">
            <v>170</v>
          </cell>
          <cell r="D173" t="str">
            <v>RICARDO ALFONSO REINA QUIROGA</v>
          </cell>
          <cell r="E173" t="str">
            <v>7. NUEVAS ÁREAS</v>
          </cell>
          <cell r="F173" t="str">
            <v>2017420501000171E</v>
          </cell>
          <cell r="G173">
            <v>0</v>
          </cell>
          <cell r="H173">
            <v>36274260</v>
          </cell>
          <cell r="I173">
            <v>0</v>
          </cell>
        </row>
        <row r="174">
          <cell r="B174" t="str">
            <v>2 NACIONAL</v>
          </cell>
          <cell r="C174">
            <v>171</v>
          </cell>
          <cell r="D174" t="str">
            <v>ABEL OSWALDO MORENO ACEVEDO</v>
          </cell>
          <cell r="E174" t="str">
            <v>8. SISTEMAS DE INFORMACIÓN</v>
          </cell>
          <cell r="F174" t="str">
            <v>2017420501000172E</v>
          </cell>
          <cell r="G174">
            <v>0</v>
          </cell>
          <cell r="H174">
            <v>21714780</v>
          </cell>
          <cell r="I174">
            <v>0</v>
          </cell>
        </row>
        <row r="175">
          <cell r="B175" t="str">
            <v>2 NACIONAL</v>
          </cell>
          <cell r="C175">
            <v>172</v>
          </cell>
          <cell r="D175" t="str">
            <v>MARLEY ROJAS GUTIEREZ</v>
          </cell>
          <cell r="E175" t="str">
            <v>6. AUTORIDAD AMBIENTAL</v>
          </cell>
          <cell r="F175" t="str">
            <v>2017420501000173E</v>
          </cell>
          <cell r="G175">
            <v>0</v>
          </cell>
          <cell r="H175">
            <v>33661020</v>
          </cell>
          <cell r="I175">
            <v>0</v>
          </cell>
        </row>
        <row r="176">
          <cell r="B176" t="str">
            <v>2 NACIONAL</v>
          </cell>
          <cell r="C176">
            <v>173</v>
          </cell>
          <cell r="D176" t="str">
            <v>ERIKA PATRICIA ROJAS GONZALEZ</v>
          </cell>
          <cell r="E176" t="str">
            <v>1. SANEAMIENTO</v>
          </cell>
          <cell r="F176" t="str">
            <v>2017420501000174E</v>
          </cell>
          <cell r="G176">
            <v>0</v>
          </cell>
          <cell r="H176">
            <v>1227060</v>
          </cell>
          <cell r="I176">
            <v>0</v>
          </cell>
        </row>
        <row r="177">
          <cell r="B177" t="str">
            <v>2 NACIONAL</v>
          </cell>
          <cell r="C177">
            <v>174</v>
          </cell>
          <cell r="D177" t="str">
            <v>ANULADO</v>
          </cell>
          <cell r="E177" t="str">
            <v>ANULADO</v>
          </cell>
          <cell r="F177" t="str">
            <v>n-a</v>
          </cell>
          <cell r="G177">
            <v>0</v>
          </cell>
          <cell r="H177">
            <v>0</v>
          </cell>
          <cell r="I177">
            <v>0</v>
          </cell>
        </row>
        <row r="178">
          <cell r="B178" t="str">
            <v>2 NACIONAL</v>
          </cell>
          <cell r="C178">
            <v>175</v>
          </cell>
          <cell r="D178" t="str">
            <v>DORIS LUCIA LANDAZURI CENTENO</v>
          </cell>
          <cell r="E178" t="str">
            <v>5. FORTALECIMIENTO</v>
          </cell>
          <cell r="F178" t="str">
            <v>2017420501000175E</v>
          </cell>
          <cell r="G178">
            <v>0</v>
          </cell>
          <cell r="H178">
            <v>18542240</v>
          </cell>
          <cell r="I178">
            <v>0</v>
          </cell>
        </row>
        <row r="179">
          <cell r="B179" t="str">
            <v>2 NACIONAL</v>
          </cell>
          <cell r="C179">
            <v>176</v>
          </cell>
          <cell r="D179" t="str">
            <v>MARLENY CHACON CAMACHO</v>
          </cell>
          <cell r="E179" t="str">
            <v>5. FORTALECIMIENTO</v>
          </cell>
          <cell r="F179" t="str">
            <v>2017420501000182E</v>
          </cell>
          <cell r="G179">
            <v>0</v>
          </cell>
          <cell r="H179">
            <v>20041980</v>
          </cell>
          <cell r="I179">
            <v>0</v>
          </cell>
        </row>
        <row r="180">
          <cell r="B180" t="str">
            <v>2 NACIONAL</v>
          </cell>
          <cell r="C180">
            <v>177</v>
          </cell>
          <cell r="D180" t="str">
            <v>ADRIANA MARIA CAMPO SANCHEZ</v>
          </cell>
          <cell r="E180" t="str">
            <v>5. FORTALECIMIENTO</v>
          </cell>
          <cell r="F180" t="str">
            <v>2017420501000191E</v>
          </cell>
          <cell r="G180">
            <v>0</v>
          </cell>
          <cell r="H180">
            <v>20041980</v>
          </cell>
          <cell r="I180">
            <v>0</v>
          </cell>
        </row>
        <row r="181">
          <cell r="B181" t="str">
            <v>2 NACIONAL</v>
          </cell>
          <cell r="C181">
            <v>178</v>
          </cell>
          <cell r="D181" t="str">
            <v>CLAUDIA JULIANA HERNANDEZ CASTELLANOS</v>
          </cell>
          <cell r="E181" t="str">
            <v>4. SERVICIOS ECOSISTÉMICOS</v>
          </cell>
          <cell r="F181" t="str">
            <v>2017420501000178E</v>
          </cell>
          <cell r="G181">
            <v>0</v>
          </cell>
          <cell r="H181">
            <v>26892980</v>
          </cell>
          <cell r="I181">
            <v>0</v>
          </cell>
        </row>
        <row r="182">
          <cell r="B182" t="str">
            <v>2 NACIONAL</v>
          </cell>
          <cell r="C182">
            <v>179</v>
          </cell>
          <cell r="D182" t="str">
            <v>LUZ JANETH VILLALBA SUAREZ</v>
          </cell>
          <cell r="E182" t="str">
            <v>5. FORTALECIMIENTO</v>
          </cell>
          <cell r="F182" t="str">
            <v>2017420501000179E</v>
          </cell>
          <cell r="G182">
            <v>0</v>
          </cell>
          <cell r="H182">
            <v>17978180</v>
          </cell>
          <cell r="I182">
            <v>0</v>
          </cell>
        </row>
        <row r="183">
          <cell r="B183" t="str">
            <v>2 NACIONAL</v>
          </cell>
          <cell r="C183">
            <v>180</v>
          </cell>
          <cell r="D183" t="str">
            <v>ANDREA MARCELA PANTOJA GARZON</v>
          </cell>
          <cell r="E183" t="str">
            <v>5. FORTALECIMIENTO</v>
          </cell>
          <cell r="F183" t="str">
            <v>2017420501000180E</v>
          </cell>
          <cell r="G183">
            <v>0</v>
          </cell>
          <cell r="H183">
            <v>31677800</v>
          </cell>
          <cell r="I183">
            <v>0</v>
          </cell>
        </row>
        <row r="184">
          <cell r="B184" t="str">
            <v>2 NACIONAL</v>
          </cell>
          <cell r="C184">
            <v>181</v>
          </cell>
          <cell r="D184" t="str">
            <v xml:space="preserve">NUBIA STELLA MOSQUERA QUILINDO </v>
          </cell>
          <cell r="E184" t="str">
            <v>5. FORTALECIMIENTO</v>
          </cell>
          <cell r="F184" t="str">
            <v>2017420501000177E</v>
          </cell>
          <cell r="G184">
            <v>0</v>
          </cell>
          <cell r="H184">
            <v>9832460</v>
          </cell>
          <cell r="I184">
            <v>0</v>
          </cell>
        </row>
        <row r="185">
          <cell r="B185" t="str">
            <v>2 NACIONAL</v>
          </cell>
          <cell r="C185">
            <v>182</v>
          </cell>
          <cell r="D185" t="str">
            <v>JULIANA  FERNANDA RAMIREZ ZAMBRANO</v>
          </cell>
          <cell r="E185" t="str">
            <v>5. FORTALECIMIENTO</v>
          </cell>
          <cell r="F185" t="str">
            <v>2017420501000181E</v>
          </cell>
          <cell r="G185">
            <v>0</v>
          </cell>
          <cell r="H185">
            <v>16497140</v>
          </cell>
          <cell r="I185">
            <v>0</v>
          </cell>
        </row>
        <row r="186">
          <cell r="B186" t="str">
            <v>2 NACIONAL</v>
          </cell>
          <cell r="C186">
            <v>183</v>
          </cell>
          <cell r="D186" t="str">
            <v>SANDRA LILIANA CHAVES CLAVIJO</v>
          </cell>
          <cell r="E186" t="str">
            <v>5. FORTALECIMIENTO</v>
          </cell>
          <cell r="F186" t="str">
            <v>2017420501000183E</v>
          </cell>
          <cell r="G186" t="str">
            <v>SUSP DEL 01 DE JUNIO A 31 DE AGOSTO</v>
          </cell>
          <cell r="H186">
            <v>10165320</v>
          </cell>
          <cell r="I186">
            <v>0</v>
          </cell>
        </row>
        <row r="187">
          <cell r="B187" t="str">
            <v>2 NACIONAL</v>
          </cell>
          <cell r="C187">
            <v>184</v>
          </cell>
          <cell r="D187" t="str">
            <v>JEIMY CAROLINA LEON COLON</v>
          </cell>
          <cell r="E187" t="str">
            <v>5. FORTALECIMIENTO</v>
          </cell>
          <cell r="F187" t="str">
            <v>2017420501000184E</v>
          </cell>
          <cell r="G187" t="str">
            <v>SUSP DEL 01 DE JUNIO A 31 DE AGOSTO</v>
          </cell>
          <cell r="H187">
            <v>10165320</v>
          </cell>
          <cell r="I187">
            <v>0</v>
          </cell>
        </row>
        <row r="188">
          <cell r="B188" t="str">
            <v>2 NACIONAL</v>
          </cell>
          <cell r="C188">
            <v>185</v>
          </cell>
          <cell r="D188" t="str">
            <v>YOLANDA RIVERA HERNANDEZ</v>
          </cell>
          <cell r="E188" t="str">
            <v>5. FORTALECIMIENTO</v>
          </cell>
          <cell r="F188" t="str">
            <v>2017420501000185E</v>
          </cell>
          <cell r="G188">
            <v>0</v>
          </cell>
          <cell r="H188">
            <v>6849810</v>
          </cell>
          <cell r="I188">
            <v>0</v>
          </cell>
        </row>
        <row r="189">
          <cell r="B189" t="str">
            <v>2 NACIONAL</v>
          </cell>
          <cell r="C189">
            <v>186</v>
          </cell>
          <cell r="D189" t="str">
            <v>DIKEN DUVAN MORA MORA</v>
          </cell>
          <cell r="E189" t="str">
            <v>5. FORTALECIMIENTO</v>
          </cell>
          <cell r="F189" t="str">
            <v>2017420501000186E</v>
          </cell>
          <cell r="G189" t="str">
            <v>SUSP DEL 01 DE JUNIO A 31 DE AGOSTO</v>
          </cell>
          <cell r="H189">
            <v>10165320</v>
          </cell>
          <cell r="I189">
            <v>0</v>
          </cell>
        </row>
        <row r="190">
          <cell r="B190" t="str">
            <v>2 NACIONAL</v>
          </cell>
          <cell r="C190">
            <v>187</v>
          </cell>
          <cell r="D190" t="str">
            <v>LUIS ALEJANDRO PEREZ GONZALEZ</v>
          </cell>
          <cell r="E190" t="str">
            <v>5. FORTALECIMIENTO</v>
          </cell>
          <cell r="F190" t="str">
            <v>2017420501000187E</v>
          </cell>
          <cell r="G190" t="str">
            <v>SUSP DEL 01 DE JUNIO A 31 DE AGOSTO</v>
          </cell>
          <cell r="H190">
            <v>10165320</v>
          </cell>
          <cell r="I190">
            <v>0</v>
          </cell>
        </row>
        <row r="191">
          <cell r="B191" t="str">
            <v>2 NACIONAL</v>
          </cell>
          <cell r="C191">
            <v>188</v>
          </cell>
          <cell r="D191" t="str">
            <v>MARIA ISABEL MEDINA GARCIA</v>
          </cell>
          <cell r="E191" t="str">
            <v>5. FORTALECIMIENTO</v>
          </cell>
          <cell r="F191" t="str">
            <v>2017420501000188E</v>
          </cell>
          <cell r="G191" t="str">
            <v>SUSP DEL 01 DE JUNIO A 31 DE AGOSTO</v>
          </cell>
          <cell r="H191">
            <v>10165320</v>
          </cell>
          <cell r="I191">
            <v>0</v>
          </cell>
        </row>
        <row r="192">
          <cell r="B192" t="str">
            <v>2 NACIONAL</v>
          </cell>
          <cell r="C192">
            <v>189</v>
          </cell>
          <cell r="D192" t="str">
            <v>ANA CARMENZA ACEVEDO ALVAREZ</v>
          </cell>
          <cell r="E192" t="str">
            <v>5. FORTALECIMIENTO</v>
          </cell>
          <cell r="F192" t="str">
            <v>2017420501000189E</v>
          </cell>
          <cell r="G192" t="str">
            <v>SUSP DEL 01 DE JUNIO A 31 DE AGOSTO</v>
          </cell>
          <cell r="H192">
            <v>10165320</v>
          </cell>
          <cell r="I192">
            <v>0</v>
          </cell>
        </row>
        <row r="193">
          <cell r="B193" t="str">
            <v>2 NACIONAL</v>
          </cell>
          <cell r="C193">
            <v>190</v>
          </cell>
          <cell r="D193" t="str">
            <v>RAFAEL ANGEL GONZALEZ ARANGO</v>
          </cell>
          <cell r="E193" t="str">
            <v>5. FORTALECIMIENTO</v>
          </cell>
          <cell r="F193" t="str">
            <v>2017420501000190E</v>
          </cell>
          <cell r="G193">
            <v>0</v>
          </cell>
          <cell r="H193">
            <v>9913720</v>
          </cell>
          <cell r="I193">
            <v>0</v>
          </cell>
        </row>
        <row r="194">
          <cell r="B194" t="str">
            <v>2 NACIONAL</v>
          </cell>
          <cell r="C194">
            <v>191</v>
          </cell>
          <cell r="D194" t="str">
            <v>MARIA DEL CARMEN MONCADA ROSERO</v>
          </cell>
          <cell r="E194" t="str">
            <v>5. FORTALECIMIENTO</v>
          </cell>
          <cell r="F194" t="str">
            <v>2017420501000176E</v>
          </cell>
          <cell r="G194">
            <v>0</v>
          </cell>
          <cell r="H194">
            <v>3208320</v>
          </cell>
          <cell r="I194">
            <v>0</v>
          </cell>
        </row>
        <row r="195">
          <cell r="B195" t="str">
            <v>2 NACIONAL</v>
          </cell>
          <cell r="C195">
            <v>192</v>
          </cell>
          <cell r="D195" t="str">
            <v>YULI ANDREA BECERRA CASTIBLANCO</v>
          </cell>
          <cell r="E195" t="str">
            <v>5. FORTALECIMIENTO</v>
          </cell>
          <cell r="F195" t="str">
            <v>2017420501000192E</v>
          </cell>
          <cell r="G195">
            <v>0</v>
          </cell>
          <cell r="H195">
            <v>14713840</v>
          </cell>
          <cell r="I195">
            <v>0</v>
          </cell>
        </row>
        <row r="196">
          <cell r="B196" t="str">
            <v>2 NACIONAL</v>
          </cell>
          <cell r="C196">
            <v>193</v>
          </cell>
          <cell r="D196" t="str">
            <v>DORIS JOHANNA GUZMAN PARRA</v>
          </cell>
          <cell r="E196" t="str">
            <v>5. FORTALECIMIENTO</v>
          </cell>
          <cell r="F196" t="str">
            <v>2017420501000193E</v>
          </cell>
          <cell r="G196">
            <v>0</v>
          </cell>
          <cell r="H196">
            <v>20616240</v>
          </cell>
          <cell r="I196">
            <v>0</v>
          </cell>
        </row>
        <row r="197">
          <cell r="B197" t="str">
            <v>2 NACIONAL</v>
          </cell>
          <cell r="C197">
            <v>194</v>
          </cell>
          <cell r="D197" t="str">
            <v>MANUEL DE JESUS MEDINA CHAMORRO</v>
          </cell>
          <cell r="E197" t="str">
            <v>5. FORTALECIMIENTO</v>
          </cell>
          <cell r="F197" t="str">
            <v>2017420501000194E</v>
          </cell>
          <cell r="G197">
            <v>0</v>
          </cell>
          <cell r="H197">
            <v>650080</v>
          </cell>
          <cell r="I197">
            <v>0</v>
          </cell>
        </row>
        <row r="198">
          <cell r="B198" t="str">
            <v>2 NACIONAL</v>
          </cell>
          <cell r="C198">
            <v>195</v>
          </cell>
          <cell r="D198" t="str">
            <v>EMERSON CRUZ ALDANA</v>
          </cell>
          <cell r="E198" t="str">
            <v>8. SISTEMAS DE INFORMACIÓN</v>
          </cell>
          <cell r="F198" t="str">
            <v>2017420501000195E</v>
          </cell>
          <cell r="G198">
            <v>0</v>
          </cell>
          <cell r="H198">
            <v>12641200</v>
          </cell>
          <cell r="I198">
            <v>0</v>
          </cell>
        </row>
        <row r="199">
          <cell r="B199" t="str">
            <v>2 NACIONAL</v>
          </cell>
          <cell r="C199">
            <v>196</v>
          </cell>
          <cell r="D199" t="str">
            <v>ANDRES MAURICIO VILLEGAS NAVARRO</v>
          </cell>
          <cell r="E199" t="str">
            <v>5. FORTALECIMIENTO</v>
          </cell>
          <cell r="F199" t="str">
            <v>2017420501000196E</v>
          </cell>
          <cell r="G199">
            <v>0</v>
          </cell>
          <cell r="H199">
            <v>19463980</v>
          </cell>
          <cell r="I199">
            <v>0</v>
          </cell>
        </row>
        <row r="200">
          <cell r="B200" t="str">
            <v>2 NACIONAL</v>
          </cell>
          <cell r="C200">
            <v>197</v>
          </cell>
          <cell r="D200" t="str">
            <v>JENNY ADRIANA RODRIGUEZ FRANCO</v>
          </cell>
          <cell r="E200" t="str">
            <v>5. FORTALECIMIENTO</v>
          </cell>
          <cell r="F200" t="str">
            <v>2017420501000197E</v>
          </cell>
          <cell r="G200">
            <v>0</v>
          </cell>
          <cell r="H200">
            <v>28097940</v>
          </cell>
          <cell r="I200">
            <v>0</v>
          </cell>
        </row>
        <row r="201">
          <cell r="B201" t="str">
            <v>2 NACIONAL</v>
          </cell>
          <cell r="C201">
            <v>198</v>
          </cell>
          <cell r="D201" t="str">
            <v>FELIPE GUERRA BAQUERO</v>
          </cell>
          <cell r="E201" t="str">
            <v>9. VALORACIÓN SOCIAL</v>
          </cell>
          <cell r="F201" t="str">
            <v>2017420501000198E</v>
          </cell>
          <cell r="G201">
            <v>0</v>
          </cell>
          <cell r="H201">
            <v>25555760</v>
          </cell>
          <cell r="I201">
            <v>0</v>
          </cell>
        </row>
        <row r="202">
          <cell r="B202" t="str">
            <v>2 NACIONAL</v>
          </cell>
          <cell r="C202">
            <v>199</v>
          </cell>
          <cell r="D202" t="str">
            <v>CHRISTIAN BYFIEL PARRA</v>
          </cell>
          <cell r="E202" t="str">
            <v>4. SERVICIOS ECOSISTÉMICOS</v>
          </cell>
          <cell r="F202" t="str">
            <v>2017420501000199E</v>
          </cell>
          <cell r="G202">
            <v>0</v>
          </cell>
          <cell r="H202">
            <v>22287000</v>
          </cell>
          <cell r="I202">
            <v>0</v>
          </cell>
        </row>
        <row r="203">
          <cell r="B203" t="str">
            <v>2 NACIONAL</v>
          </cell>
          <cell r="C203">
            <v>200</v>
          </cell>
          <cell r="D203" t="str">
            <v xml:space="preserve">MIGUEL ANGEL MONRROY </v>
          </cell>
          <cell r="E203" t="str">
            <v>5. FORTALECIMIENTO</v>
          </cell>
          <cell r="F203" t="str">
            <v>2017420501000200E</v>
          </cell>
          <cell r="G203">
            <v>0</v>
          </cell>
          <cell r="H203">
            <v>14626800</v>
          </cell>
          <cell r="I203">
            <v>0</v>
          </cell>
        </row>
        <row r="204">
          <cell r="B204" t="str">
            <v>2 NACIONAL</v>
          </cell>
          <cell r="C204">
            <v>201</v>
          </cell>
          <cell r="D204" t="str">
            <v>DANIELA HERNANDEZ LOPEZ</v>
          </cell>
          <cell r="E204" t="str">
            <v>5. FORTALECIMIENTO</v>
          </cell>
          <cell r="F204" t="str">
            <v>2017420501000201E</v>
          </cell>
          <cell r="G204">
            <v>0</v>
          </cell>
          <cell r="H204">
            <v>14626800</v>
          </cell>
          <cell r="I204">
            <v>0</v>
          </cell>
        </row>
        <row r="205">
          <cell r="B205" t="str">
            <v>2 NACIONAL</v>
          </cell>
          <cell r="C205">
            <v>202</v>
          </cell>
          <cell r="D205" t="str">
            <v>ADRIANA PEREZ COLORADO</v>
          </cell>
          <cell r="E205" t="str">
            <v>5. FORTALECIMIENTO</v>
          </cell>
          <cell r="F205" t="str">
            <v>2017420501000202E</v>
          </cell>
          <cell r="G205">
            <v>0</v>
          </cell>
          <cell r="H205">
            <v>24541200</v>
          </cell>
          <cell r="I205">
            <v>0</v>
          </cell>
        </row>
        <row r="206">
          <cell r="B206" t="str">
            <v>2 NACIONAL</v>
          </cell>
          <cell r="C206">
            <v>203</v>
          </cell>
          <cell r="D206" t="str">
            <v>NANCY KARINA VILES LOPEZ</v>
          </cell>
          <cell r="E206" t="str">
            <v>10. CONOCIMIENTO VOC</v>
          </cell>
          <cell r="F206" t="str">
            <v>2017420501000203E</v>
          </cell>
          <cell r="G206">
            <v>0</v>
          </cell>
          <cell r="H206">
            <v>27190140</v>
          </cell>
          <cell r="I206">
            <v>0</v>
          </cell>
        </row>
        <row r="207">
          <cell r="B207" t="str">
            <v>2 NACIONAL</v>
          </cell>
          <cell r="C207">
            <v>204</v>
          </cell>
          <cell r="D207" t="str">
            <v>OSCAR ALEJANDRO BARRERA GRANADOS</v>
          </cell>
          <cell r="E207" t="str">
            <v>5. FORTALECIMIENTO</v>
          </cell>
          <cell r="F207" t="str">
            <v>2017420501000204E</v>
          </cell>
          <cell r="G207">
            <v>0</v>
          </cell>
          <cell r="H207">
            <v>32920260</v>
          </cell>
          <cell r="I207">
            <v>0</v>
          </cell>
        </row>
        <row r="208">
          <cell r="B208" t="str">
            <v>2 NACIONAL</v>
          </cell>
          <cell r="C208">
            <v>205</v>
          </cell>
          <cell r="D208" t="str">
            <v>CEI CONSULTORES EMPRESARIALES Y DE IMPUESTOS SAS</v>
          </cell>
          <cell r="E208" t="str">
            <v>5. FORTALECIMIENTO</v>
          </cell>
          <cell r="F208" t="str">
            <v>2017420501000205E</v>
          </cell>
          <cell r="G208">
            <v>0</v>
          </cell>
          <cell r="H208">
            <v>43316000</v>
          </cell>
          <cell r="I208">
            <v>0</v>
          </cell>
        </row>
        <row r="209">
          <cell r="B209" t="str">
            <v>2 NACIONAL</v>
          </cell>
          <cell r="C209">
            <v>206</v>
          </cell>
          <cell r="D209" t="str">
            <v>JEIMY NEREIDA CUADRADO GONZALEZ</v>
          </cell>
          <cell r="E209" t="str">
            <v>2. ESTRATEGIAS ESPECIALES DE MANEJO</v>
          </cell>
          <cell r="F209" t="str">
            <v>2017420501000206E</v>
          </cell>
          <cell r="G209">
            <v>0</v>
          </cell>
          <cell r="H209">
            <v>10412000</v>
          </cell>
          <cell r="I209">
            <v>0</v>
          </cell>
        </row>
        <row r="210">
          <cell r="B210" t="str">
            <v>2 NACIONAL</v>
          </cell>
          <cell r="C210">
            <v>207</v>
          </cell>
          <cell r="D210" t="str">
            <v xml:space="preserve">PAOLA VALDES ACHURRY </v>
          </cell>
          <cell r="E210" t="str">
            <v>5. FORTALECIMIENTO</v>
          </cell>
          <cell r="F210" t="str">
            <v>2017420501000207E</v>
          </cell>
          <cell r="G210">
            <v>0</v>
          </cell>
          <cell r="H210">
            <v>12117600</v>
          </cell>
          <cell r="I210">
            <v>0</v>
          </cell>
        </row>
        <row r="211">
          <cell r="B211" t="e">
            <v>#N/A</v>
          </cell>
          <cell r="C211" t="e">
            <v>#N/A</v>
          </cell>
          <cell r="D211" t="e">
            <v>#N/A</v>
          </cell>
          <cell r="E211" t="e">
            <v>#N/A</v>
          </cell>
          <cell r="F211" t="e">
            <v>#N/A</v>
          </cell>
          <cell r="G211" t="e">
            <v>#N/A</v>
          </cell>
          <cell r="H211">
            <v>0</v>
          </cell>
          <cell r="I211">
            <v>0</v>
          </cell>
        </row>
        <row r="212">
          <cell r="B212" t="e">
            <v>#N/A</v>
          </cell>
          <cell r="C212" t="e">
            <v>#N/A</v>
          </cell>
          <cell r="D212" t="e">
            <v>#N/A</v>
          </cell>
          <cell r="E212" t="e">
            <v>#N/A</v>
          </cell>
          <cell r="F212" t="e">
            <v>#N/A</v>
          </cell>
          <cell r="G212" t="e">
            <v>#N/A</v>
          </cell>
          <cell r="H212">
            <v>0</v>
          </cell>
          <cell r="I212">
            <v>0</v>
          </cell>
        </row>
        <row r="213">
          <cell r="B213" t="e">
            <v>#N/A</v>
          </cell>
          <cell r="C213" t="e">
            <v>#N/A</v>
          </cell>
          <cell r="D213" t="e">
            <v>#N/A</v>
          </cell>
          <cell r="E213" t="e">
            <v>#N/A</v>
          </cell>
          <cell r="F213" t="e">
            <v>#N/A</v>
          </cell>
          <cell r="G213" t="e">
            <v>#N/A</v>
          </cell>
          <cell r="H213">
            <v>174648213</v>
          </cell>
          <cell r="I213">
            <v>35233669</v>
          </cell>
        </row>
        <row r="214">
          <cell r="B214" t="e">
            <v>#N/A</v>
          </cell>
          <cell r="C214" t="e">
            <v>#N/A</v>
          </cell>
          <cell r="D214" t="e">
            <v>#N/A</v>
          </cell>
          <cell r="E214" t="e">
            <v>#N/A</v>
          </cell>
          <cell r="F214" t="e">
            <v>#N/A</v>
          </cell>
          <cell r="G214" t="str">
            <v>2017420501100004E</v>
          </cell>
          <cell r="H214">
            <v>0</v>
          </cell>
          <cell r="I214">
            <v>0</v>
          </cell>
        </row>
        <row r="215">
          <cell r="B215" t="e">
            <v>#N/A</v>
          </cell>
          <cell r="C215" t="e">
            <v>#N/A</v>
          </cell>
          <cell r="D215" t="e">
            <v>#N/A</v>
          </cell>
          <cell r="E215" t="e">
            <v>#N/A</v>
          </cell>
          <cell r="F215" t="e">
            <v>#N/A</v>
          </cell>
          <cell r="G215" t="str">
            <v>2017420501100003E</v>
          </cell>
          <cell r="H215">
            <v>2800518</v>
          </cell>
          <cell r="I215">
            <v>0</v>
          </cell>
        </row>
        <row r="216">
          <cell r="B216" t="str">
            <v>2 NACIONAL</v>
          </cell>
          <cell r="C216">
            <v>16556</v>
          </cell>
          <cell r="D216" t="str">
            <v>SERVIASEO S.A.</v>
          </cell>
          <cell r="E216" t="str">
            <v>5. FORTALECIMIENTO</v>
          </cell>
          <cell r="F216" t="str">
            <v>2017420500300005E</v>
          </cell>
          <cell r="G216">
            <v>0</v>
          </cell>
          <cell r="H216">
            <v>72045431</v>
          </cell>
          <cell r="I216">
            <v>0</v>
          </cell>
        </row>
        <row r="217">
          <cell r="B217" t="str">
            <v>2 NACIONAL</v>
          </cell>
          <cell r="C217">
            <v>16874</v>
          </cell>
          <cell r="D217" t="str">
            <v>INSTITUCIONAL STAR SERVICES LTDA</v>
          </cell>
          <cell r="E217" t="str">
            <v>5. FORTALECIMIENTO</v>
          </cell>
          <cell r="F217">
            <v>0</v>
          </cell>
          <cell r="G217">
            <v>0</v>
          </cell>
          <cell r="H217">
            <v>24496642</v>
          </cell>
          <cell r="I217">
            <v>0</v>
          </cell>
        </row>
        <row r="218">
          <cell r="B218" t="str">
            <v>2 NACIONAL</v>
          </cell>
          <cell r="C218">
            <v>17254</v>
          </cell>
          <cell r="D218" t="str">
            <v>JORGE HERNAN JARAMILLO OCHOA</v>
          </cell>
          <cell r="E218" t="str">
            <v>9. VALORACIÓN SOCIAL</v>
          </cell>
          <cell r="F218">
            <v>0</v>
          </cell>
          <cell r="G218">
            <v>0</v>
          </cell>
          <cell r="H218">
            <v>6565924</v>
          </cell>
          <cell r="I218">
            <v>0</v>
          </cell>
        </row>
        <row r="219">
          <cell r="B219" t="str">
            <v>2 NACIONAL</v>
          </cell>
          <cell r="C219">
            <v>17415</v>
          </cell>
          <cell r="D219" t="str">
            <v>JARGU S.A. CORREDORES DE SEGUROS</v>
          </cell>
          <cell r="E219" t="str">
            <v>N-A</v>
          </cell>
          <cell r="F219">
            <v>0</v>
          </cell>
          <cell r="G219">
            <v>0</v>
          </cell>
          <cell r="H219">
            <v>0</v>
          </cell>
          <cell r="I219">
            <v>0</v>
          </cell>
        </row>
        <row r="220">
          <cell r="B220" t="e">
            <v>#N/A</v>
          </cell>
          <cell r="C220" t="e">
            <v>#N/A</v>
          </cell>
          <cell r="D220" t="e">
            <v>#N/A</v>
          </cell>
          <cell r="E220" t="e">
            <v>#N/A</v>
          </cell>
          <cell r="F220" t="e">
            <v>#N/A</v>
          </cell>
          <cell r="G220" t="e">
            <v>#N/A</v>
          </cell>
          <cell r="H220" t="e">
            <v>#N/A</v>
          </cell>
          <cell r="I220">
            <v>0</v>
          </cell>
        </row>
        <row r="221">
          <cell r="B221" t="e">
            <v>#N/A</v>
          </cell>
          <cell r="C221" t="e">
            <v>#N/A</v>
          </cell>
          <cell r="D221" t="e">
            <v>#N/A</v>
          </cell>
          <cell r="E221" t="e">
            <v>#N/A</v>
          </cell>
          <cell r="F221" t="e">
            <v>#N/A</v>
          </cell>
          <cell r="G221" t="e">
            <v>#N/A</v>
          </cell>
          <cell r="H221">
            <v>27386301</v>
          </cell>
          <cell r="I221">
            <v>0</v>
          </cell>
        </row>
        <row r="222">
          <cell r="B222" t="e">
            <v>#N/A</v>
          </cell>
          <cell r="C222" t="e">
            <v>#N/A</v>
          </cell>
          <cell r="D222" t="e">
            <v>#N/A</v>
          </cell>
          <cell r="E222" t="e">
            <v>#N/A</v>
          </cell>
          <cell r="F222" t="e">
            <v>#N/A</v>
          </cell>
          <cell r="G222" t="e">
            <v>#N/A</v>
          </cell>
          <cell r="H222">
            <v>-2278095</v>
          </cell>
          <cell r="I222">
            <v>0</v>
          </cell>
        </row>
        <row r="223">
          <cell r="B223" t="e">
            <v>#N/A</v>
          </cell>
          <cell r="C223" t="e">
            <v>#N/A</v>
          </cell>
          <cell r="D223" t="e">
            <v>#N/A</v>
          </cell>
          <cell r="E223" t="e">
            <v>#N/A</v>
          </cell>
          <cell r="F223" t="e">
            <v>#N/A</v>
          </cell>
          <cell r="G223" t="e">
            <v>#N/A</v>
          </cell>
          <cell r="H223">
            <v>0</v>
          </cell>
          <cell r="I223">
            <v>0</v>
          </cell>
        </row>
        <row r="224">
          <cell r="B224" t="str">
            <v>2 NACIONAL</v>
          </cell>
          <cell r="C224">
            <v>2</v>
          </cell>
          <cell r="D224" t="str">
            <v xml:space="preserve"> SES SERVICIOS EMPRESARIALES ESPECIALIZADOS LTDA</v>
          </cell>
          <cell r="E224" t="str">
            <v>2. ESTRATEGIAS ESPECIALES DE MANEJO</v>
          </cell>
          <cell r="F224" t="str">
            <v>2017420520300011E</v>
          </cell>
          <cell r="G224">
            <v>0</v>
          </cell>
          <cell r="H224">
            <v>0</v>
          </cell>
          <cell r="I224">
            <v>0</v>
          </cell>
        </row>
        <row r="225">
          <cell r="B225" t="e">
            <v>#N/A</v>
          </cell>
          <cell r="C225" t="e">
            <v>#N/A</v>
          </cell>
          <cell r="D225" t="e">
            <v>#N/A</v>
          </cell>
          <cell r="E225" t="e">
            <v>#N/A</v>
          </cell>
          <cell r="F225" t="e">
            <v>#N/A</v>
          </cell>
          <cell r="G225" t="e">
            <v>#N/A</v>
          </cell>
          <cell r="H225">
            <v>0</v>
          </cell>
          <cell r="I225">
            <v>0</v>
          </cell>
        </row>
        <row r="226">
          <cell r="B226" t="e">
            <v>#N/A</v>
          </cell>
          <cell r="C226" t="e">
            <v>#N/A</v>
          </cell>
          <cell r="D226" t="e">
            <v>#N/A</v>
          </cell>
          <cell r="E226" t="e">
            <v>#N/A</v>
          </cell>
          <cell r="F226" t="e">
            <v>#N/A</v>
          </cell>
          <cell r="G226" t="e">
            <v>#N/A</v>
          </cell>
          <cell r="H226">
            <v>0</v>
          </cell>
          <cell r="I226">
            <v>0</v>
          </cell>
        </row>
        <row r="227">
          <cell r="B227" t="e">
            <v>#N/A</v>
          </cell>
          <cell r="C227" t="e">
            <v>#N/A</v>
          </cell>
          <cell r="D227" t="e">
            <v>#N/A</v>
          </cell>
          <cell r="E227" t="e">
            <v>#N/A</v>
          </cell>
          <cell r="F227" t="e">
            <v>#N/A</v>
          </cell>
          <cell r="G227" t="e">
            <v>#N/A</v>
          </cell>
          <cell r="H227">
            <v>35336066</v>
          </cell>
          <cell r="I227">
            <v>0</v>
          </cell>
        </row>
        <row r="228">
          <cell r="B228" t="str">
            <v>2 NACIONAL</v>
          </cell>
          <cell r="C228">
            <v>2</v>
          </cell>
          <cell r="D228" t="str">
            <v>SISELCOM SAS</v>
          </cell>
          <cell r="E228" t="str">
            <v>8. SISTEMAS DE INFORMACIÓN</v>
          </cell>
          <cell r="F228" t="str">
            <v>2017420520300013E</v>
          </cell>
          <cell r="G228">
            <v>0</v>
          </cell>
          <cell r="H228">
            <v>13144000</v>
          </cell>
          <cell r="I228">
            <v>0</v>
          </cell>
        </row>
        <row r="229">
          <cell r="B229" t="str">
            <v>2 NACIONAL</v>
          </cell>
          <cell r="C229">
            <v>3</v>
          </cell>
          <cell r="D229" t="str">
            <v>VASQUEZ CARO &amp; CIA SAS</v>
          </cell>
          <cell r="E229" t="str">
            <v>8. SISTEMAS DE INFORMACIÓN</v>
          </cell>
          <cell r="F229" t="str">
            <v>2017420520300014E</v>
          </cell>
          <cell r="G229">
            <v>0</v>
          </cell>
          <cell r="H229">
            <v>33095116</v>
          </cell>
          <cell r="I229">
            <v>0</v>
          </cell>
        </row>
        <row r="230">
          <cell r="B230" t="e">
            <v>#N/A</v>
          </cell>
          <cell r="C230" t="e">
            <v>#N/A</v>
          </cell>
          <cell r="D230" t="e">
            <v>#N/A</v>
          </cell>
          <cell r="E230" t="e">
            <v>#N/A</v>
          </cell>
          <cell r="F230" t="e">
            <v>#N/A</v>
          </cell>
          <cell r="G230" t="e">
            <v>#N/A</v>
          </cell>
          <cell r="H230">
            <v>5415000</v>
          </cell>
          <cell r="I230">
            <v>0</v>
          </cell>
        </row>
        <row r="231">
          <cell r="B231" t="e">
            <v>#N/A</v>
          </cell>
          <cell r="C231" t="e">
            <v>#N/A</v>
          </cell>
          <cell r="D231" t="e">
            <v>#N/A</v>
          </cell>
          <cell r="E231" t="e">
            <v>#N/A</v>
          </cell>
          <cell r="F231" t="e">
            <v>#N/A</v>
          </cell>
          <cell r="G231" t="e">
            <v>#N/A</v>
          </cell>
          <cell r="H231">
            <v>0</v>
          </cell>
          <cell r="I231">
            <v>0</v>
          </cell>
        </row>
        <row r="232">
          <cell r="B232" t="e">
            <v>#N/A</v>
          </cell>
          <cell r="C232" t="e">
            <v>#N/A</v>
          </cell>
          <cell r="D232" t="e">
            <v>#N/A</v>
          </cell>
          <cell r="E232" t="e">
            <v>#N/A</v>
          </cell>
          <cell r="F232" t="e">
            <v>#N/A</v>
          </cell>
          <cell r="G232" t="e">
            <v>#N/A</v>
          </cell>
          <cell r="H232">
            <v>5414500</v>
          </cell>
          <cell r="I232">
            <v>0</v>
          </cell>
        </row>
        <row r="233">
          <cell r="B233" t="str">
            <v>2 NACIONAL</v>
          </cell>
          <cell r="C233">
            <v>4</v>
          </cell>
          <cell r="D233" t="str">
            <v>FUNDACION HERPENTARIO NACIONAL DE COLOMBIA</v>
          </cell>
          <cell r="E233" t="str">
            <v>6. AUTORIDAD AMBIENTAL</v>
          </cell>
          <cell r="F233" t="str">
            <v>2017420520300007E</v>
          </cell>
          <cell r="G233">
            <v>0</v>
          </cell>
          <cell r="H233">
            <v>30000000</v>
          </cell>
          <cell r="I233">
            <v>0</v>
          </cell>
        </row>
        <row r="234">
          <cell r="B234" t="str">
            <v>2 NACIONAL</v>
          </cell>
          <cell r="C234">
            <v>5</v>
          </cell>
          <cell r="D234" t="str">
            <v>INSTITUTO COLOMBIANO DE NORMAS TECNICAS Y CERTIFICACION - ICONTEC</v>
          </cell>
          <cell r="E234" t="str">
            <v>5. FORTALECIMIENTO</v>
          </cell>
          <cell r="F234" t="str">
            <v>2017420520300009E</v>
          </cell>
          <cell r="G234">
            <v>0</v>
          </cell>
          <cell r="H234">
            <v>20446504</v>
          </cell>
          <cell r="I234">
            <v>0</v>
          </cell>
        </row>
        <row r="235">
          <cell r="B235" t="str">
            <v>2 NACIONAL</v>
          </cell>
          <cell r="C235">
            <v>6</v>
          </cell>
          <cell r="D235" t="str">
            <v>CORPORACIÓN ECOTURÍSTICA COMUNITARIA CHINGAZA - CORPOCHINGAZA</v>
          </cell>
          <cell r="E235" t="str">
            <v>5. FORTALECIMIENTO</v>
          </cell>
          <cell r="F235" t="str">
            <v>2017420501100002E</v>
          </cell>
          <cell r="G235">
            <v>0</v>
          </cell>
          <cell r="H235">
            <v>900000</v>
          </cell>
          <cell r="I235">
            <v>0</v>
          </cell>
        </row>
        <row r="236">
          <cell r="B236" t="str">
            <v>2 NACIONAL</v>
          </cell>
          <cell r="C236">
            <v>7</v>
          </cell>
          <cell r="D236" t="str">
            <v>EMPRESA COMUNITARIA "NATIVOS ACTIVOS"</v>
          </cell>
          <cell r="E236" t="str">
            <v>5. FORTALECIMIENTO</v>
          </cell>
          <cell r="F236" t="str">
            <v>2017420501100005E</v>
          </cell>
          <cell r="G236">
            <v>0</v>
          </cell>
          <cell r="H236">
            <v>22754400</v>
          </cell>
          <cell r="I236">
            <v>0</v>
          </cell>
        </row>
        <row r="237">
          <cell r="B237" t="str">
            <v>2 NACIONAL</v>
          </cell>
          <cell r="C237">
            <v>8</v>
          </cell>
          <cell r="D237" t="str">
            <v>CORPORACIÓN ECOTURÍSTICA COMUNITARIA CHINGAZA - CORPOCHINGAZA</v>
          </cell>
          <cell r="E237" t="str">
            <v>6. AUTORIDAD AMBIENTAL</v>
          </cell>
          <cell r="F237" t="str">
            <v>2017420501100006E</v>
          </cell>
          <cell r="G237">
            <v>0</v>
          </cell>
          <cell r="H237">
            <v>5052000</v>
          </cell>
          <cell r="I237">
            <v>0</v>
          </cell>
        </row>
        <row r="238">
          <cell r="B238" t="e">
            <v>#N/A</v>
          </cell>
          <cell r="C238" t="e">
            <v>#N/A</v>
          </cell>
          <cell r="D238" t="e">
            <v>#N/A</v>
          </cell>
          <cell r="E238" t="e">
            <v>#N/A</v>
          </cell>
          <cell r="F238" t="e">
            <v>#N/A</v>
          </cell>
          <cell r="G238" t="e">
            <v>#N/A</v>
          </cell>
          <cell r="H238" t="e">
            <v>#N/A</v>
          </cell>
          <cell r="I238">
            <v>0</v>
          </cell>
        </row>
        <row r="239">
          <cell r="B239" t="str">
            <v>2 NACIONAL</v>
          </cell>
          <cell r="C239">
            <v>1</v>
          </cell>
          <cell r="D239" t="str">
            <v>STRATEGY LIMITADA</v>
          </cell>
          <cell r="E239" t="str">
            <v>9. VALORACIÓN SOCIAL</v>
          </cell>
          <cell r="F239" t="str">
            <v>2017420520300008E</v>
          </cell>
          <cell r="G239">
            <v>0</v>
          </cell>
          <cell r="H239">
            <v>33000000</v>
          </cell>
          <cell r="I239">
            <v>0</v>
          </cell>
        </row>
        <row r="240">
          <cell r="B240" t="e">
            <v>#N/A</v>
          </cell>
          <cell r="C240" t="e">
            <v>#N/A</v>
          </cell>
          <cell r="D240" t="e">
            <v>#N/A</v>
          </cell>
          <cell r="E240" t="e">
            <v>#N/A</v>
          </cell>
          <cell r="F240" t="e">
            <v>#N/A</v>
          </cell>
          <cell r="G240" t="e">
            <v>#N/A</v>
          </cell>
          <cell r="H240" t="e">
            <v>#N/A</v>
          </cell>
          <cell r="I240">
            <v>0</v>
          </cell>
        </row>
        <row r="241">
          <cell r="B241" t="e">
            <v>#N/A</v>
          </cell>
          <cell r="C241" t="e">
            <v>#N/A</v>
          </cell>
          <cell r="D241" t="e">
            <v>#N/A</v>
          </cell>
          <cell r="E241" t="e">
            <v>#N/A</v>
          </cell>
          <cell r="F241" t="e">
            <v>#N/A</v>
          </cell>
          <cell r="G241" t="e">
            <v>#N/A</v>
          </cell>
          <cell r="H241" t="e">
            <v>#N/A</v>
          </cell>
          <cell r="I241">
            <v>0</v>
          </cell>
        </row>
        <row r="242">
          <cell r="B242" t="e">
            <v>#N/A</v>
          </cell>
          <cell r="C242" t="e">
            <v>#N/A</v>
          </cell>
          <cell r="D242" t="e">
            <v>#N/A</v>
          </cell>
          <cell r="E242" t="e">
            <v>#N/A</v>
          </cell>
          <cell r="F242" t="e">
            <v>#N/A</v>
          </cell>
          <cell r="G242" t="e">
            <v>#N/A</v>
          </cell>
          <cell r="H242" t="e">
            <v>#N/A</v>
          </cell>
          <cell r="I242">
            <v>0</v>
          </cell>
        </row>
        <row r="243">
          <cell r="B243" t="e">
            <v>#N/A</v>
          </cell>
          <cell r="C243" t="e">
            <v>#N/A</v>
          </cell>
          <cell r="D243" t="e">
            <v>#N/A</v>
          </cell>
          <cell r="E243" t="e">
            <v>#N/A</v>
          </cell>
          <cell r="F243" t="e">
            <v>#N/A</v>
          </cell>
          <cell r="G243" t="e">
            <v>#N/A</v>
          </cell>
          <cell r="H243" t="e">
            <v>#N/A</v>
          </cell>
          <cell r="I243">
            <v>0</v>
          </cell>
        </row>
        <row r="244">
          <cell r="B244" t="e">
            <v>#N/A</v>
          </cell>
          <cell r="C244" t="e">
            <v>#N/A</v>
          </cell>
          <cell r="D244" t="e">
            <v>#N/A</v>
          </cell>
          <cell r="E244" t="e">
            <v>#N/A</v>
          </cell>
          <cell r="F244" t="e">
            <v>#N/A</v>
          </cell>
          <cell r="G244" t="e">
            <v>#N/A</v>
          </cell>
          <cell r="H244" t="e">
            <v>#N/A</v>
          </cell>
          <cell r="I244">
            <v>0</v>
          </cell>
        </row>
        <row r="245">
          <cell r="B245" t="e">
            <v>#N/A</v>
          </cell>
          <cell r="C245" t="e">
            <v>#N/A</v>
          </cell>
          <cell r="D245" t="e">
            <v>#N/A</v>
          </cell>
          <cell r="E245" t="e">
            <v>#N/A</v>
          </cell>
          <cell r="F245" t="e">
            <v>#N/A</v>
          </cell>
          <cell r="G245" t="e">
            <v>#N/A</v>
          </cell>
          <cell r="H245" t="e">
            <v>#N/A</v>
          </cell>
          <cell r="I245">
            <v>0</v>
          </cell>
        </row>
        <row r="246">
          <cell r="B246" t="e">
            <v>#N/A</v>
          </cell>
          <cell r="C246" t="e">
            <v>#N/A</v>
          </cell>
          <cell r="D246" t="e">
            <v>#N/A</v>
          </cell>
          <cell r="E246" t="e">
            <v>#N/A</v>
          </cell>
          <cell r="F246" t="e">
            <v>#N/A</v>
          </cell>
          <cell r="G246" t="e">
            <v>#N/A</v>
          </cell>
          <cell r="H246" t="e">
            <v>#N/A</v>
          </cell>
          <cell r="I246">
            <v>0</v>
          </cell>
        </row>
        <row r="247">
          <cell r="B247" t="e">
            <v>#N/A</v>
          </cell>
          <cell r="C247" t="e">
            <v>#N/A</v>
          </cell>
          <cell r="D247" t="e">
            <v>#N/A</v>
          </cell>
          <cell r="E247" t="e">
            <v>#N/A</v>
          </cell>
          <cell r="F247" t="e">
            <v>#N/A</v>
          </cell>
          <cell r="G247" t="e">
            <v>#N/A</v>
          </cell>
          <cell r="H247" t="e">
            <v>#N/A</v>
          </cell>
          <cell r="I247">
            <v>0</v>
          </cell>
        </row>
        <row r="248">
          <cell r="B248" t="e">
            <v>#N/A</v>
          </cell>
          <cell r="C248" t="e">
            <v>#N/A</v>
          </cell>
          <cell r="D248" t="e">
            <v>#N/A</v>
          </cell>
          <cell r="E248" t="e">
            <v>#N/A</v>
          </cell>
          <cell r="F248" t="e">
            <v>#N/A</v>
          </cell>
          <cell r="G248" t="e">
            <v>#N/A</v>
          </cell>
          <cell r="H248" t="e">
            <v>#N/A</v>
          </cell>
          <cell r="I248">
            <v>0</v>
          </cell>
        </row>
        <row r="249">
          <cell r="B249" t="e">
            <v>#N/A</v>
          </cell>
          <cell r="C249" t="e">
            <v>#N/A</v>
          </cell>
          <cell r="D249" t="e">
            <v>#N/A</v>
          </cell>
          <cell r="E249" t="e">
            <v>#N/A</v>
          </cell>
          <cell r="F249" t="e">
            <v>#N/A</v>
          </cell>
          <cell r="G249" t="e">
            <v>#N/A</v>
          </cell>
          <cell r="H249" t="e">
            <v>#N/A</v>
          </cell>
          <cell r="I249">
            <v>0</v>
          </cell>
        </row>
        <row r="250">
          <cell r="B250" t="e">
            <v>#N/A</v>
          </cell>
          <cell r="C250" t="e">
            <v>#N/A</v>
          </cell>
          <cell r="D250" t="e">
            <v>#N/A</v>
          </cell>
          <cell r="E250" t="e">
            <v>#N/A</v>
          </cell>
          <cell r="F250" t="e">
            <v>#N/A</v>
          </cell>
          <cell r="G250" t="e">
            <v>#N/A</v>
          </cell>
          <cell r="H250" t="e">
            <v>#N/A</v>
          </cell>
          <cell r="I250">
            <v>0</v>
          </cell>
        </row>
        <row r="251">
          <cell r="B251" t="e">
            <v>#N/A</v>
          </cell>
          <cell r="C251" t="e">
            <v>#N/A</v>
          </cell>
          <cell r="D251" t="e">
            <v>#N/A</v>
          </cell>
          <cell r="E251" t="e">
            <v>#N/A</v>
          </cell>
          <cell r="F251" t="e">
            <v>#N/A</v>
          </cell>
          <cell r="G251" t="e">
            <v>#N/A</v>
          </cell>
          <cell r="H251" t="e">
            <v>#N/A</v>
          </cell>
          <cell r="I251">
            <v>0</v>
          </cell>
        </row>
        <row r="252">
          <cell r="B252" t="e">
            <v>#N/A</v>
          </cell>
          <cell r="C252" t="e">
            <v>#N/A</v>
          </cell>
          <cell r="D252" t="e">
            <v>#N/A</v>
          </cell>
          <cell r="E252" t="e">
            <v>#N/A</v>
          </cell>
          <cell r="F252" t="e">
            <v>#N/A</v>
          </cell>
          <cell r="G252" t="e">
            <v>#N/A</v>
          </cell>
          <cell r="H252" t="e">
            <v>#N/A</v>
          </cell>
          <cell r="I252">
            <v>0</v>
          </cell>
        </row>
        <row r="253">
          <cell r="B253" t="e">
            <v>#N/A</v>
          </cell>
          <cell r="C253" t="e">
            <v>#N/A</v>
          </cell>
          <cell r="D253" t="e">
            <v>#N/A</v>
          </cell>
          <cell r="E253" t="e">
            <v>#N/A</v>
          </cell>
          <cell r="F253" t="e">
            <v>#N/A</v>
          </cell>
          <cell r="G253" t="e">
            <v>#N/A</v>
          </cell>
          <cell r="H253" t="e">
            <v>#N/A</v>
          </cell>
          <cell r="I253">
            <v>0</v>
          </cell>
        </row>
        <row r="254">
          <cell r="B254" t="e">
            <v>#N/A</v>
          </cell>
          <cell r="C254" t="e">
            <v>#N/A</v>
          </cell>
          <cell r="D254" t="e">
            <v>#N/A</v>
          </cell>
          <cell r="E254" t="e">
            <v>#N/A</v>
          </cell>
          <cell r="F254" t="e">
            <v>#N/A</v>
          </cell>
          <cell r="G254" t="e">
            <v>#N/A</v>
          </cell>
          <cell r="H254" t="e">
            <v>#N/A</v>
          </cell>
          <cell r="I254">
            <v>0</v>
          </cell>
        </row>
        <row r="255">
          <cell r="B255" t="e">
            <v>#N/A</v>
          </cell>
          <cell r="C255" t="e">
            <v>#N/A</v>
          </cell>
          <cell r="D255" t="e">
            <v>#N/A</v>
          </cell>
          <cell r="E255" t="e">
            <v>#N/A</v>
          </cell>
          <cell r="F255" t="e">
            <v>#N/A</v>
          </cell>
          <cell r="G255" t="e">
            <v>#N/A</v>
          </cell>
          <cell r="H255" t="e">
            <v>#N/A</v>
          </cell>
          <cell r="I255">
            <v>0</v>
          </cell>
        </row>
        <row r="256">
          <cell r="B256" t="e">
            <v>#N/A</v>
          </cell>
          <cell r="C256" t="e">
            <v>#N/A</v>
          </cell>
          <cell r="D256" t="e">
            <v>#N/A</v>
          </cell>
          <cell r="E256" t="e">
            <v>#N/A</v>
          </cell>
          <cell r="F256" t="e">
            <v>#N/A</v>
          </cell>
          <cell r="G256" t="e">
            <v>#N/A</v>
          </cell>
          <cell r="H256" t="e">
            <v>#N/A</v>
          </cell>
          <cell r="I256">
            <v>0</v>
          </cell>
        </row>
        <row r="257">
          <cell r="B257" t="e">
            <v>#N/A</v>
          </cell>
          <cell r="C257" t="e">
            <v>#N/A</v>
          </cell>
          <cell r="D257" t="e">
            <v>#N/A</v>
          </cell>
          <cell r="E257" t="e">
            <v>#N/A</v>
          </cell>
          <cell r="F257" t="e">
            <v>#N/A</v>
          </cell>
          <cell r="G257" t="e">
            <v>#N/A</v>
          </cell>
          <cell r="H257" t="e">
            <v>#N/A</v>
          </cell>
          <cell r="I257">
            <v>0</v>
          </cell>
        </row>
        <row r="258">
          <cell r="B258" t="e">
            <v>#N/A</v>
          </cell>
          <cell r="C258" t="e">
            <v>#N/A</v>
          </cell>
          <cell r="D258" t="e">
            <v>#N/A</v>
          </cell>
          <cell r="E258" t="e">
            <v>#N/A</v>
          </cell>
          <cell r="F258" t="e">
            <v>#N/A</v>
          </cell>
          <cell r="G258" t="e">
            <v>#N/A</v>
          </cell>
          <cell r="H258">
            <v>0</v>
          </cell>
          <cell r="I258">
            <v>0</v>
          </cell>
        </row>
        <row r="259">
          <cell r="B259" t="e">
            <v>#N/A</v>
          </cell>
          <cell r="C259" t="e">
            <v>#N/A</v>
          </cell>
          <cell r="D259" t="e">
            <v>#N/A</v>
          </cell>
          <cell r="E259" t="e">
            <v>#N/A</v>
          </cell>
          <cell r="F259" t="e">
            <v>#N/A</v>
          </cell>
          <cell r="G259" t="e">
            <v>#N/A</v>
          </cell>
          <cell r="H259">
            <v>0</v>
          </cell>
          <cell r="I259">
            <v>0</v>
          </cell>
        </row>
        <row r="260">
          <cell r="B260" t="e">
            <v>#N/A</v>
          </cell>
          <cell r="C260" t="e">
            <v>#N/A</v>
          </cell>
          <cell r="D260" t="e">
            <v>#N/A</v>
          </cell>
          <cell r="E260" t="e">
            <v>#N/A</v>
          </cell>
          <cell r="F260" t="e">
            <v>#N/A</v>
          </cell>
          <cell r="G260" t="e">
            <v>#N/A</v>
          </cell>
          <cell r="H260">
            <v>0</v>
          </cell>
          <cell r="I260">
            <v>0</v>
          </cell>
        </row>
        <row r="261">
          <cell r="B261" t="e">
            <v>#N/A</v>
          </cell>
          <cell r="C261" t="e">
            <v>#N/A</v>
          </cell>
          <cell r="D261" t="e">
            <v>#N/A</v>
          </cell>
          <cell r="E261" t="e">
            <v>#N/A</v>
          </cell>
          <cell r="F261" t="e">
            <v>#N/A</v>
          </cell>
          <cell r="G261" t="e">
            <v>#N/A</v>
          </cell>
          <cell r="H261">
            <v>0</v>
          </cell>
          <cell r="I261">
            <v>0</v>
          </cell>
        </row>
        <row r="262">
          <cell r="B262" t="e">
            <v>#N/A</v>
          </cell>
          <cell r="C262" t="e">
            <v>#N/A</v>
          </cell>
          <cell r="D262" t="e">
            <v>#N/A</v>
          </cell>
          <cell r="E262" t="e">
            <v>#N/A</v>
          </cell>
          <cell r="F262" t="e">
            <v>#N/A</v>
          </cell>
          <cell r="G262" t="e">
            <v>#N/A</v>
          </cell>
          <cell r="H262">
            <v>0</v>
          </cell>
          <cell r="I262">
            <v>0</v>
          </cell>
        </row>
        <row r="263">
          <cell r="B263" t="e">
            <v>#N/A</v>
          </cell>
          <cell r="C263" t="e">
            <v>#N/A</v>
          </cell>
          <cell r="D263" t="e">
            <v>#N/A</v>
          </cell>
          <cell r="E263" t="e">
            <v>#N/A</v>
          </cell>
          <cell r="F263" t="e">
            <v>#N/A</v>
          </cell>
          <cell r="G263" t="e">
            <v>#N/A</v>
          </cell>
          <cell r="H263">
            <v>0</v>
          </cell>
          <cell r="I263">
            <v>0</v>
          </cell>
        </row>
        <row r="264">
          <cell r="B264" t="e">
            <v>#N/A</v>
          </cell>
          <cell r="C264" t="e">
            <v>#N/A</v>
          </cell>
          <cell r="D264" t="e">
            <v>#N/A</v>
          </cell>
          <cell r="E264" t="e">
            <v>#N/A</v>
          </cell>
          <cell r="F264" t="e">
            <v>#N/A</v>
          </cell>
          <cell r="G264" t="e">
            <v>#N/A</v>
          </cell>
          <cell r="H264">
            <v>0</v>
          </cell>
          <cell r="I264">
            <v>0</v>
          </cell>
        </row>
        <row r="265">
          <cell r="B265" t="e">
            <v>#N/A</v>
          </cell>
          <cell r="C265" t="e">
            <v>#N/A</v>
          </cell>
          <cell r="D265" t="e">
            <v>#N/A</v>
          </cell>
          <cell r="E265" t="e">
            <v>#N/A</v>
          </cell>
          <cell r="F265" t="e">
            <v>#N/A</v>
          </cell>
          <cell r="G265" t="e">
            <v>#N/A</v>
          </cell>
          <cell r="H265">
            <v>0</v>
          </cell>
          <cell r="I265">
            <v>0</v>
          </cell>
        </row>
        <row r="266">
          <cell r="B266" t="e">
            <v>#N/A</v>
          </cell>
          <cell r="C266" t="e">
            <v>#N/A</v>
          </cell>
          <cell r="D266" t="e">
            <v>#N/A</v>
          </cell>
          <cell r="E266" t="e">
            <v>#N/A</v>
          </cell>
          <cell r="F266" t="e">
            <v>#N/A</v>
          </cell>
          <cell r="G266" t="e">
            <v>#N/A</v>
          </cell>
          <cell r="H266">
            <v>0</v>
          </cell>
          <cell r="I266">
            <v>0</v>
          </cell>
        </row>
        <row r="267">
          <cell r="B267" t="e">
            <v>#N/A</v>
          </cell>
          <cell r="C267" t="e">
            <v>#N/A</v>
          </cell>
          <cell r="D267" t="e">
            <v>#N/A</v>
          </cell>
          <cell r="E267" t="e">
            <v>#N/A</v>
          </cell>
          <cell r="F267" t="e">
            <v>#N/A</v>
          </cell>
          <cell r="G267" t="e">
            <v>#N/A</v>
          </cell>
          <cell r="H267">
            <v>0</v>
          </cell>
          <cell r="I267">
            <v>0</v>
          </cell>
        </row>
        <row r="268">
          <cell r="B268" t="e">
            <v>#N/A</v>
          </cell>
          <cell r="C268" t="e">
            <v>#N/A</v>
          </cell>
          <cell r="D268" t="e">
            <v>#N/A</v>
          </cell>
          <cell r="E268" t="e">
            <v>#N/A</v>
          </cell>
          <cell r="F268" t="e">
            <v>#N/A</v>
          </cell>
          <cell r="G268" t="e">
            <v>#N/A</v>
          </cell>
          <cell r="H268">
            <v>0</v>
          </cell>
          <cell r="I268">
            <v>0</v>
          </cell>
        </row>
        <row r="269">
          <cell r="B269" t="e">
            <v>#N/A</v>
          </cell>
          <cell r="C269" t="e">
            <v>#N/A</v>
          </cell>
          <cell r="D269" t="e">
            <v>#N/A</v>
          </cell>
          <cell r="E269" t="e">
            <v>#N/A</v>
          </cell>
          <cell r="F269" t="e">
            <v>#N/A</v>
          </cell>
          <cell r="G269" t="e">
            <v>#N/A</v>
          </cell>
          <cell r="H269">
            <v>0</v>
          </cell>
          <cell r="I269">
            <v>0</v>
          </cell>
        </row>
        <row r="270">
          <cell r="B270" t="e">
            <v>#N/A</v>
          </cell>
          <cell r="C270" t="e">
            <v>#N/A</v>
          </cell>
          <cell r="D270" t="e">
            <v>#N/A</v>
          </cell>
          <cell r="E270" t="e">
            <v>#N/A</v>
          </cell>
          <cell r="F270" t="e">
            <v>#N/A</v>
          </cell>
          <cell r="G270" t="e">
            <v>#N/A</v>
          </cell>
          <cell r="H270">
            <v>0</v>
          </cell>
          <cell r="I270">
            <v>0</v>
          </cell>
        </row>
        <row r="271">
          <cell r="B271" t="e">
            <v>#N/A</v>
          </cell>
          <cell r="C271" t="e">
            <v>#N/A</v>
          </cell>
          <cell r="D271" t="e">
            <v>#N/A</v>
          </cell>
          <cell r="E271" t="e">
            <v>#N/A</v>
          </cell>
          <cell r="F271" t="e">
            <v>#N/A</v>
          </cell>
          <cell r="G271" t="e">
            <v>#N/A</v>
          </cell>
          <cell r="H271">
            <v>0</v>
          </cell>
          <cell r="I271">
            <v>0</v>
          </cell>
        </row>
        <row r="272">
          <cell r="B272" t="e">
            <v>#N/A</v>
          </cell>
          <cell r="C272" t="e">
            <v>#N/A</v>
          </cell>
          <cell r="D272" t="e">
            <v>#N/A</v>
          </cell>
          <cell r="E272" t="e">
            <v>#N/A</v>
          </cell>
          <cell r="F272" t="e">
            <v>#N/A</v>
          </cell>
          <cell r="G272" t="e">
            <v>#N/A</v>
          </cell>
          <cell r="H272">
            <v>0</v>
          </cell>
          <cell r="I272">
            <v>0</v>
          </cell>
        </row>
        <row r="273">
          <cell r="B273" t="e">
            <v>#N/A</v>
          </cell>
          <cell r="C273" t="e">
            <v>#N/A</v>
          </cell>
          <cell r="D273" t="e">
            <v>#N/A</v>
          </cell>
          <cell r="E273" t="e">
            <v>#N/A</v>
          </cell>
          <cell r="F273" t="e">
            <v>#N/A</v>
          </cell>
          <cell r="G273" t="e">
            <v>#N/A</v>
          </cell>
          <cell r="H273">
            <v>0</v>
          </cell>
          <cell r="I273">
            <v>0</v>
          </cell>
        </row>
        <row r="274">
          <cell r="B274" t="e">
            <v>#N/A</v>
          </cell>
          <cell r="C274" t="e">
            <v>#N/A</v>
          </cell>
          <cell r="D274" t="e">
            <v>#N/A</v>
          </cell>
          <cell r="E274" t="e">
            <v>#N/A</v>
          </cell>
          <cell r="F274" t="e">
            <v>#N/A</v>
          </cell>
          <cell r="G274" t="e">
            <v>#N/A</v>
          </cell>
          <cell r="H274">
            <v>0</v>
          </cell>
          <cell r="I274">
            <v>0</v>
          </cell>
        </row>
        <row r="275">
          <cell r="B275" t="e">
            <v>#N/A</v>
          </cell>
          <cell r="C275" t="e">
            <v>#N/A</v>
          </cell>
          <cell r="D275" t="e">
            <v>#N/A</v>
          </cell>
          <cell r="E275" t="e">
            <v>#N/A</v>
          </cell>
          <cell r="F275" t="e">
            <v>#N/A</v>
          </cell>
          <cell r="G275" t="e">
            <v>#N/A</v>
          </cell>
          <cell r="H275">
            <v>0</v>
          </cell>
          <cell r="I275">
            <v>0</v>
          </cell>
        </row>
        <row r="276">
          <cell r="B276" t="e">
            <v>#N/A</v>
          </cell>
          <cell r="C276" t="e">
            <v>#N/A</v>
          </cell>
          <cell r="D276" t="e">
            <v>#N/A</v>
          </cell>
          <cell r="E276" t="e">
            <v>#N/A</v>
          </cell>
          <cell r="F276" t="e">
            <v>#N/A</v>
          </cell>
          <cell r="G276" t="e">
            <v>#N/A</v>
          </cell>
          <cell r="H276">
            <v>0</v>
          </cell>
          <cell r="I276">
            <v>0</v>
          </cell>
        </row>
        <row r="277">
          <cell r="B277" t="e">
            <v>#N/A</v>
          </cell>
          <cell r="C277" t="e">
            <v>#N/A</v>
          </cell>
          <cell r="D277" t="e">
            <v>#N/A</v>
          </cell>
          <cell r="E277" t="e">
            <v>#N/A</v>
          </cell>
          <cell r="F277" t="e">
            <v>#N/A</v>
          </cell>
          <cell r="G277" t="e">
            <v>#N/A</v>
          </cell>
          <cell r="H277">
            <v>0</v>
          </cell>
          <cell r="I277">
            <v>0</v>
          </cell>
        </row>
        <row r="278">
          <cell r="B278" t="e">
            <v>#N/A</v>
          </cell>
          <cell r="C278" t="e">
            <v>#N/A</v>
          </cell>
          <cell r="D278" t="e">
            <v>#N/A</v>
          </cell>
          <cell r="E278" t="e">
            <v>#N/A</v>
          </cell>
          <cell r="F278" t="e">
            <v>#N/A</v>
          </cell>
          <cell r="G278" t="e">
            <v>#N/A</v>
          </cell>
          <cell r="H278">
            <v>0</v>
          </cell>
          <cell r="I278">
            <v>0</v>
          </cell>
        </row>
        <row r="279">
          <cell r="B279" t="e">
            <v>#N/A</v>
          </cell>
          <cell r="C279" t="e">
            <v>#N/A</v>
          </cell>
          <cell r="D279" t="e">
            <v>#N/A</v>
          </cell>
          <cell r="E279" t="e">
            <v>#N/A</v>
          </cell>
          <cell r="F279" t="e">
            <v>#N/A</v>
          </cell>
          <cell r="G279" t="e">
            <v>#N/A</v>
          </cell>
          <cell r="H279">
            <v>0</v>
          </cell>
          <cell r="I279">
            <v>0</v>
          </cell>
        </row>
        <row r="280">
          <cell r="B280" t="e">
            <v>#N/A</v>
          </cell>
          <cell r="C280" t="e">
            <v>#N/A</v>
          </cell>
          <cell r="D280" t="e">
            <v>#N/A</v>
          </cell>
          <cell r="E280" t="e">
            <v>#N/A</v>
          </cell>
          <cell r="F280" t="e">
            <v>#N/A</v>
          </cell>
          <cell r="G280" t="e">
            <v>#N/A</v>
          </cell>
          <cell r="H280">
            <v>0</v>
          </cell>
          <cell r="I280">
            <v>0</v>
          </cell>
        </row>
        <row r="281">
          <cell r="B281" t="e">
            <v>#N/A</v>
          </cell>
          <cell r="C281" t="e">
            <v>#N/A</v>
          </cell>
          <cell r="D281" t="e">
            <v>#N/A</v>
          </cell>
          <cell r="E281" t="e">
            <v>#N/A</v>
          </cell>
          <cell r="F281" t="e">
            <v>#N/A</v>
          </cell>
          <cell r="G281" t="e">
            <v>#N/A</v>
          </cell>
          <cell r="H281">
            <v>0</v>
          </cell>
          <cell r="I281">
            <v>0</v>
          </cell>
        </row>
        <row r="282">
          <cell r="B282" t="e">
            <v>#N/A</v>
          </cell>
          <cell r="C282" t="e">
            <v>#N/A</v>
          </cell>
          <cell r="D282" t="e">
            <v>#N/A</v>
          </cell>
          <cell r="E282" t="e">
            <v>#N/A</v>
          </cell>
          <cell r="F282" t="e">
            <v>#N/A</v>
          </cell>
          <cell r="G282" t="e">
            <v>#N/A</v>
          </cell>
          <cell r="H282">
            <v>0</v>
          </cell>
          <cell r="I282">
            <v>0</v>
          </cell>
        </row>
        <row r="283">
          <cell r="B283" t="e">
            <v>#N/A</v>
          </cell>
          <cell r="C283" t="e">
            <v>#N/A</v>
          </cell>
          <cell r="D283" t="e">
            <v>#N/A</v>
          </cell>
          <cell r="E283" t="e">
            <v>#N/A</v>
          </cell>
          <cell r="F283" t="e">
            <v>#N/A</v>
          </cell>
          <cell r="G283" t="e">
            <v>#N/A</v>
          </cell>
          <cell r="H283">
            <v>0</v>
          </cell>
          <cell r="I283">
            <v>0</v>
          </cell>
        </row>
        <row r="284">
          <cell r="B284" t="e">
            <v>#N/A</v>
          </cell>
          <cell r="C284" t="e">
            <v>#N/A</v>
          </cell>
          <cell r="D284" t="e">
            <v>#N/A</v>
          </cell>
          <cell r="E284" t="e">
            <v>#N/A</v>
          </cell>
          <cell r="F284" t="e">
            <v>#N/A</v>
          </cell>
          <cell r="G284" t="e">
            <v>#N/A</v>
          </cell>
          <cell r="H284">
            <v>0</v>
          </cell>
          <cell r="I284">
            <v>0</v>
          </cell>
        </row>
        <row r="285">
          <cell r="B285" t="e">
            <v>#N/A</v>
          </cell>
          <cell r="C285" t="e">
            <v>#N/A</v>
          </cell>
          <cell r="D285" t="e">
            <v>#N/A</v>
          </cell>
          <cell r="E285" t="e">
            <v>#N/A</v>
          </cell>
          <cell r="F285" t="e">
            <v>#N/A</v>
          </cell>
          <cell r="G285" t="e">
            <v>#N/A</v>
          </cell>
          <cell r="H285">
            <v>0</v>
          </cell>
          <cell r="I285">
            <v>0</v>
          </cell>
        </row>
        <row r="286">
          <cell r="B286" t="e">
            <v>#N/A</v>
          </cell>
          <cell r="C286" t="e">
            <v>#N/A</v>
          </cell>
          <cell r="D286" t="e">
            <v>#N/A</v>
          </cell>
          <cell r="E286" t="e">
            <v>#N/A</v>
          </cell>
          <cell r="F286" t="e">
            <v>#N/A</v>
          </cell>
          <cell r="G286" t="e">
            <v>#N/A</v>
          </cell>
          <cell r="H286">
            <v>0</v>
          </cell>
          <cell r="I286">
            <v>0</v>
          </cell>
        </row>
        <row r="287">
          <cell r="B287" t="e">
            <v>#N/A</v>
          </cell>
          <cell r="C287" t="e">
            <v>#N/A</v>
          </cell>
          <cell r="D287" t="e">
            <v>#N/A</v>
          </cell>
          <cell r="E287" t="e">
            <v>#N/A</v>
          </cell>
          <cell r="F287" t="e">
            <v>#N/A</v>
          </cell>
          <cell r="G287" t="e">
            <v>#N/A</v>
          </cell>
          <cell r="H287">
            <v>0</v>
          </cell>
          <cell r="I287">
            <v>0</v>
          </cell>
        </row>
        <row r="288">
          <cell r="B288" t="e">
            <v>#N/A</v>
          </cell>
          <cell r="C288" t="e">
            <v>#N/A</v>
          </cell>
          <cell r="D288" t="e">
            <v>#N/A</v>
          </cell>
          <cell r="E288" t="e">
            <v>#N/A</v>
          </cell>
          <cell r="F288" t="e">
            <v>#N/A</v>
          </cell>
          <cell r="G288" t="e">
            <v>#N/A</v>
          </cell>
          <cell r="H288">
            <v>0</v>
          </cell>
          <cell r="I288">
            <v>0</v>
          </cell>
        </row>
        <row r="289">
          <cell r="B289" t="e">
            <v>#N/A</v>
          </cell>
          <cell r="C289" t="e">
            <v>#N/A</v>
          </cell>
          <cell r="D289" t="e">
            <v>#N/A</v>
          </cell>
          <cell r="E289" t="e">
            <v>#N/A</v>
          </cell>
          <cell r="F289" t="e">
            <v>#N/A</v>
          </cell>
          <cell r="G289" t="e">
            <v>#N/A</v>
          </cell>
          <cell r="H289">
            <v>0</v>
          </cell>
          <cell r="I289">
            <v>0</v>
          </cell>
        </row>
        <row r="290">
          <cell r="B290" t="e">
            <v>#N/A</v>
          </cell>
          <cell r="C290" t="e">
            <v>#N/A</v>
          </cell>
          <cell r="D290" t="e">
            <v>#N/A</v>
          </cell>
          <cell r="E290" t="e">
            <v>#N/A</v>
          </cell>
          <cell r="F290" t="e">
            <v>#N/A</v>
          </cell>
          <cell r="G290" t="e">
            <v>#N/A</v>
          </cell>
          <cell r="H290">
            <v>0</v>
          </cell>
          <cell r="I290">
            <v>0</v>
          </cell>
        </row>
        <row r="291">
          <cell r="B291" t="e">
            <v>#N/A</v>
          </cell>
          <cell r="C291" t="e">
            <v>#N/A</v>
          </cell>
          <cell r="D291" t="e">
            <v>#N/A</v>
          </cell>
          <cell r="E291" t="e">
            <v>#N/A</v>
          </cell>
          <cell r="F291" t="e">
            <v>#N/A</v>
          </cell>
          <cell r="G291" t="e">
            <v>#N/A</v>
          </cell>
          <cell r="H291">
            <v>0</v>
          </cell>
          <cell r="I291">
            <v>0</v>
          </cell>
        </row>
        <row r="292">
          <cell r="B292" t="e">
            <v>#N/A</v>
          </cell>
          <cell r="C292" t="e">
            <v>#N/A</v>
          </cell>
          <cell r="D292" t="e">
            <v>#N/A</v>
          </cell>
          <cell r="E292" t="e">
            <v>#N/A</v>
          </cell>
          <cell r="F292" t="e">
            <v>#N/A</v>
          </cell>
          <cell r="G292" t="e">
            <v>#N/A</v>
          </cell>
          <cell r="H292">
            <v>0</v>
          </cell>
          <cell r="I292">
            <v>0</v>
          </cell>
        </row>
        <row r="293">
          <cell r="B293" t="e">
            <v>#N/A</v>
          </cell>
          <cell r="C293" t="e">
            <v>#N/A</v>
          </cell>
          <cell r="D293" t="e">
            <v>#N/A</v>
          </cell>
          <cell r="E293" t="e">
            <v>#N/A</v>
          </cell>
          <cell r="F293" t="e">
            <v>#N/A</v>
          </cell>
          <cell r="G293" t="e">
            <v>#N/A</v>
          </cell>
          <cell r="H293">
            <v>0</v>
          </cell>
          <cell r="I293">
            <v>0</v>
          </cell>
        </row>
        <row r="294">
          <cell r="B294" t="e">
            <v>#N/A</v>
          </cell>
          <cell r="C294" t="e">
            <v>#N/A</v>
          </cell>
          <cell r="D294" t="e">
            <v>#N/A</v>
          </cell>
          <cell r="E294" t="e">
            <v>#N/A</v>
          </cell>
          <cell r="F294" t="e">
            <v>#N/A</v>
          </cell>
          <cell r="G294" t="e">
            <v>#N/A</v>
          </cell>
          <cell r="H294">
            <v>0</v>
          </cell>
          <cell r="I294">
            <v>0</v>
          </cell>
        </row>
        <row r="295">
          <cell r="B295" t="e">
            <v>#N/A</v>
          </cell>
          <cell r="C295" t="e">
            <v>#N/A</v>
          </cell>
          <cell r="D295" t="e">
            <v>#N/A</v>
          </cell>
          <cell r="E295" t="e">
            <v>#N/A</v>
          </cell>
          <cell r="F295" t="e">
            <v>#N/A</v>
          </cell>
          <cell r="G295" t="e">
            <v>#N/A</v>
          </cell>
          <cell r="H295">
            <v>0</v>
          </cell>
          <cell r="I295">
            <v>0</v>
          </cell>
        </row>
        <row r="296">
          <cell r="B296" t="e">
            <v>#N/A</v>
          </cell>
          <cell r="C296" t="e">
            <v>#N/A</v>
          </cell>
          <cell r="D296" t="e">
            <v>#N/A</v>
          </cell>
          <cell r="E296" t="e">
            <v>#N/A</v>
          </cell>
          <cell r="F296" t="e">
            <v>#N/A</v>
          </cell>
          <cell r="G296" t="e">
            <v>#N/A</v>
          </cell>
          <cell r="H296">
            <v>0</v>
          </cell>
          <cell r="I296">
            <v>0</v>
          </cell>
        </row>
        <row r="297">
          <cell r="B297" t="e">
            <v>#N/A</v>
          </cell>
          <cell r="C297" t="e">
            <v>#N/A</v>
          </cell>
          <cell r="D297" t="e">
            <v>#N/A</v>
          </cell>
          <cell r="E297" t="e">
            <v>#N/A</v>
          </cell>
          <cell r="F297" t="e">
            <v>#N/A</v>
          </cell>
          <cell r="G297" t="e">
            <v>#N/A</v>
          </cell>
          <cell r="H297">
            <v>0</v>
          </cell>
          <cell r="I297">
            <v>0</v>
          </cell>
        </row>
        <row r="298">
          <cell r="B298" t="e">
            <v>#N/A</v>
          </cell>
          <cell r="C298" t="e">
            <v>#N/A</v>
          </cell>
          <cell r="D298" t="e">
            <v>#N/A</v>
          </cell>
          <cell r="E298" t="e">
            <v>#N/A</v>
          </cell>
          <cell r="F298" t="e">
            <v>#N/A</v>
          </cell>
          <cell r="G298" t="e">
            <v>#N/A</v>
          </cell>
          <cell r="H298">
            <v>0</v>
          </cell>
          <cell r="I298">
            <v>0</v>
          </cell>
        </row>
        <row r="299">
          <cell r="B299" t="e">
            <v>#N/A</v>
          </cell>
          <cell r="C299" t="e">
            <v>#N/A</v>
          </cell>
          <cell r="D299" t="e">
            <v>#N/A</v>
          </cell>
          <cell r="E299" t="e">
            <v>#N/A</v>
          </cell>
          <cell r="F299" t="e">
            <v>#N/A</v>
          </cell>
          <cell r="G299" t="e">
            <v>#N/A</v>
          </cell>
          <cell r="H299">
            <v>0</v>
          </cell>
          <cell r="I299">
            <v>0</v>
          </cell>
        </row>
        <row r="300">
          <cell r="B300" t="e">
            <v>#N/A</v>
          </cell>
          <cell r="C300" t="e">
            <v>#N/A</v>
          </cell>
          <cell r="D300" t="e">
            <v>#N/A</v>
          </cell>
          <cell r="E300" t="e">
            <v>#N/A</v>
          </cell>
          <cell r="F300" t="e">
            <v>#N/A</v>
          </cell>
          <cell r="G300" t="e">
            <v>#N/A</v>
          </cell>
          <cell r="H300">
            <v>0</v>
          </cell>
          <cell r="I300">
            <v>0</v>
          </cell>
        </row>
        <row r="301">
          <cell r="B301" t="e">
            <v>#N/A</v>
          </cell>
          <cell r="C301" t="e">
            <v>#N/A</v>
          </cell>
          <cell r="D301" t="e">
            <v>#N/A</v>
          </cell>
          <cell r="E301" t="e">
            <v>#N/A</v>
          </cell>
          <cell r="F301" t="e">
            <v>#N/A</v>
          </cell>
          <cell r="G301" t="e">
            <v>#N/A</v>
          </cell>
          <cell r="H301">
            <v>0</v>
          </cell>
          <cell r="I301">
            <v>0</v>
          </cell>
        </row>
        <row r="302">
          <cell r="B302" t="e">
            <v>#N/A</v>
          </cell>
          <cell r="C302" t="e">
            <v>#N/A</v>
          </cell>
          <cell r="D302" t="e">
            <v>#N/A</v>
          </cell>
          <cell r="E302" t="e">
            <v>#N/A</v>
          </cell>
          <cell r="F302" t="e">
            <v>#N/A</v>
          </cell>
          <cell r="G302" t="e">
            <v>#N/A</v>
          </cell>
          <cell r="H302">
            <v>0</v>
          </cell>
          <cell r="I302">
            <v>0</v>
          </cell>
        </row>
        <row r="303">
          <cell r="B303" t="e">
            <v>#N/A</v>
          </cell>
          <cell r="C303" t="e">
            <v>#N/A</v>
          </cell>
          <cell r="D303" t="e">
            <v>#N/A</v>
          </cell>
          <cell r="E303" t="e">
            <v>#N/A</v>
          </cell>
          <cell r="F303" t="e">
            <v>#N/A</v>
          </cell>
          <cell r="G303" t="e">
            <v>#N/A</v>
          </cell>
          <cell r="H303">
            <v>0</v>
          </cell>
          <cell r="I303">
            <v>0</v>
          </cell>
        </row>
        <row r="304">
          <cell r="B304" t="e">
            <v>#N/A</v>
          </cell>
          <cell r="C304" t="e">
            <v>#N/A</v>
          </cell>
          <cell r="D304" t="e">
            <v>#N/A</v>
          </cell>
          <cell r="E304" t="e">
            <v>#N/A</v>
          </cell>
          <cell r="F304" t="e">
            <v>#N/A</v>
          </cell>
          <cell r="G304" t="e">
            <v>#N/A</v>
          </cell>
          <cell r="H304">
            <v>0</v>
          </cell>
          <cell r="I304">
            <v>0</v>
          </cell>
        </row>
        <row r="305">
          <cell r="B305" t="e">
            <v>#N/A</v>
          </cell>
          <cell r="C305" t="e">
            <v>#N/A</v>
          </cell>
          <cell r="D305" t="e">
            <v>#N/A</v>
          </cell>
          <cell r="E305" t="e">
            <v>#N/A</v>
          </cell>
          <cell r="F305" t="e">
            <v>#N/A</v>
          </cell>
          <cell r="G305" t="e">
            <v>#N/A</v>
          </cell>
          <cell r="H305">
            <v>0</v>
          </cell>
          <cell r="I305">
            <v>0</v>
          </cell>
        </row>
        <row r="306">
          <cell r="B306" t="e">
            <v>#N/A</v>
          </cell>
          <cell r="C306" t="e">
            <v>#N/A</v>
          </cell>
          <cell r="D306" t="e">
            <v>#N/A</v>
          </cell>
          <cell r="E306" t="e">
            <v>#N/A</v>
          </cell>
          <cell r="F306" t="e">
            <v>#N/A</v>
          </cell>
          <cell r="G306" t="e">
            <v>#N/A</v>
          </cell>
          <cell r="H306">
            <v>0</v>
          </cell>
          <cell r="I306">
            <v>0</v>
          </cell>
        </row>
        <row r="307">
          <cell r="B307" t="e">
            <v>#N/A</v>
          </cell>
          <cell r="C307" t="e">
            <v>#N/A</v>
          </cell>
          <cell r="D307" t="e">
            <v>#N/A</v>
          </cell>
          <cell r="E307" t="e">
            <v>#N/A</v>
          </cell>
          <cell r="F307" t="e">
            <v>#N/A</v>
          </cell>
          <cell r="G307" t="e">
            <v>#N/A</v>
          </cell>
          <cell r="H307">
            <v>0</v>
          </cell>
          <cell r="I307">
            <v>0</v>
          </cell>
        </row>
        <row r="308">
          <cell r="B308" t="e">
            <v>#N/A</v>
          </cell>
          <cell r="C308" t="e">
            <v>#N/A</v>
          </cell>
          <cell r="D308" t="e">
            <v>#N/A</v>
          </cell>
          <cell r="E308" t="e">
            <v>#N/A</v>
          </cell>
          <cell r="F308" t="e">
            <v>#N/A</v>
          </cell>
          <cell r="G308" t="e">
            <v>#N/A</v>
          </cell>
          <cell r="H308">
            <v>0</v>
          </cell>
          <cell r="I308">
            <v>0</v>
          </cell>
        </row>
        <row r="309">
          <cell r="B309" t="e">
            <v>#N/A</v>
          </cell>
          <cell r="C309" t="e">
            <v>#N/A</v>
          </cell>
          <cell r="D309" t="e">
            <v>#N/A</v>
          </cell>
          <cell r="E309" t="e">
            <v>#N/A</v>
          </cell>
          <cell r="F309" t="e">
            <v>#N/A</v>
          </cell>
          <cell r="G309" t="e">
            <v>#N/A</v>
          </cell>
          <cell r="H309">
            <v>0</v>
          </cell>
          <cell r="I309">
            <v>0</v>
          </cell>
        </row>
        <row r="310">
          <cell r="B310" t="e">
            <v>#N/A</v>
          </cell>
          <cell r="C310" t="e">
            <v>#N/A</v>
          </cell>
          <cell r="D310" t="e">
            <v>#N/A</v>
          </cell>
          <cell r="E310" t="e">
            <v>#N/A</v>
          </cell>
          <cell r="F310" t="e">
            <v>#N/A</v>
          </cell>
          <cell r="G310" t="e">
            <v>#N/A</v>
          </cell>
          <cell r="H310">
            <v>0</v>
          </cell>
          <cell r="I310">
            <v>0</v>
          </cell>
        </row>
        <row r="311">
          <cell r="B311" t="e">
            <v>#N/A</v>
          </cell>
          <cell r="C311" t="e">
            <v>#N/A</v>
          </cell>
          <cell r="D311" t="e">
            <v>#N/A</v>
          </cell>
          <cell r="E311" t="e">
            <v>#N/A</v>
          </cell>
          <cell r="F311" t="e">
            <v>#N/A</v>
          </cell>
          <cell r="G311" t="e">
            <v>#N/A</v>
          </cell>
          <cell r="H311">
            <v>0</v>
          </cell>
          <cell r="I311">
            <v>0</v>
          </cell>
        </row>
        <row r="312">
          <cell r="B312" t="e">
            <v>#N/A</v>
          </cell>
          <cell r="C312" t="e">
            <v>#N/A</v>
          </cell>
          <cell r="D312" t="e">
            <v>#N/A</v>
          </cell>
          <cell r="E312" t="e">
            <v>#N/A</v>
          </cell>
          <cell r="F312" t="e">
            <v>#N/A</v>
          </cell>
          <cell r="G312" t="e">
            <v>#N/A</v>
          </cell>
          <cell r="H312">
            <v>0</v>
          </cell>
          <cell r="I312">
            <v>0</v>
          </cell>
        </row>
        <row r="313">
          <cell r="B313" t="e">
            <v>#N/A</v>
          </cell>
          <cell r="C313" t="e">
            <v>#N/A</v>
          </cell>
          <cell r="D313" t="e">
            <v>#N/A</v>
          </cell>
          <cell r="E313" t="e">
            <v>#N/A</v>
          </cell>
          <cell r="F313" t="e">
            <v>#N/A</v>
          </cell>
          <cell r="G313" t="e">
            <v>#N/A</v>
          </cell>
          <cell r="H313">
            <v>0</v>
          </cell>
          <cell r="I313">
            <v>0</v>
          </cell>
        </row>
        <row r="314">
          <cell r="B314" t="e">
            <v>#N/A</v>
          </cell>
          <cell r="C314" t="e">
            <v>#N/A</v>
          </cell>
          <cell r="D314" t="e">
            <v>#N/A</v>
          </cell>
          <cell r="E314" t="e">
            <v>#N/A</v>
          </cell>
          <cell r="F314" t="e">
            <v>#N/A</v>
          </cell>
          <cell r="G314" t="e">
            <v>#N/A</v>
          </cell>
          <cell r="H314">
            <v>0</v>
          </cell>
          <cell r="I314">
            <v>0</v>
          </cell>
        </row>
        <row r="315">
          <cell r="B315" t="e">
            <v>#N/A</v>
          </cell>
          <cell r="C315" t="e">
            <v>#N/A</v>
          </cell>
          <cell r="D315" t="e">
            <v>#N/A</v>
          </cell>
          <cell r="E315" t="e">
            <v>#N/A</v>
          </cell>
          <cell r="F315" t="e">
            <v>#N/A</v>
          </cell>
          <cell r="G315" t="e">
            <v>#N/A</v>
          </cell>
          <cell r="H315">
            <v>0</v>
          </cell>
          <cell r="I315">
            <v>0</v>
          </cell>
        </row>
        <row r="316">
          <cell r="B316" t="e">
            <v>#N/A</v>
          </cell>
          <cell r="C316" t="e">
            <v>#N/A</v>
          </cell>
          <cell r="D316" t="e">
            <v>#N/A</v>
          </cell>
          <cell r="E316" t="e">
            <v>#N/A</v>
          </cell>
          <cell r="F316" t="e">
            <v>#N/A</v>
          </cell>
          <cell r="G316" t="e">
            <v>#N/A</v>
          </cell>
          <cell r="H316">
            <v>0</v>
          </cell>
          <cell r="I316">
            <v>0</v>
          </cell>
        </row>
        <row r="317">
          <cell r="D317">
            <v>0</v>
          </cell>
          <cell r="E317">
            <v>0</v>
          </cell>
          <cell r="F317">
            <v>0</v>
          </cell>
          <cell r="G317">
            <v>0</v>
          </cell>
          <cell r="H317">
            <v>0</v>
          </cell>
          <cell r="I317">
            <v>0</v>
          </cell>
        </row>
        <row r="318">
          <cell r="D318">
            <v>0</v>
          </cell>
          <cell r="E318">
            <v>0</v>
          </cell>
          <cell r="F318">
            <v>0</v>
          </cell>
          <cell r="G318">
            <v>0</v>
          </cell>
          <cell r="H318">
            <v>0</v>
          </cell>
          <cell r="I318">
            <v>0</v>
          </cell>
        </row>
        <row r="319">
          <cell r="D319">
            <v>0</v>
          </cell>
          <cell r="E319">
            <v>0</v>
          </cell>
          <cell r="F319">
            <v>0</v>
          </cell>
          <cell r="G319">
            <v>0</v>
          </cell>
          <cell r="H319">
            <v>0</v>
          </cell>
          <cell r="I319">
            <v>0</v>
          </cell>
        </row>
        <row r="320">
          <cell r="D320">
            <v>0</v>
          </cell>
          <cell r="E320">
            <v>0</v>
          </cell>
          <cell r="F320">
            <v>0</v>
          </cell>
          <cell r="G320">
            <v>0</v>
          </cell>
          <cell r="H320">
            <v>0</v>
          </cell>
          <cell r="I320">
            <v>0</v>
          </cell>
        </row>
        <row r="321">
          <cell r="D321">
            <v>0</v>
          </cell>
          <cell r="E321">
            <v>0</v>
          </cell>
          <cell r="F321">
            <v>0</v>
          </cell>
          <cell r="G321">
            <v>0</v>
          </cell>
          <cell r="H321">
            <v>0</v>
          </cell>
          <cell r="I321">
            <v>0</v>
          </cell>
        </row>
        <row r="322">
          <cell r="D322">
            <v>0</v>
          </cell>
          <cell r="E322">
            <v>0</v>
          </cell>
          <cell r="F322">
            <v>0</v>
          </cell>
          <cell r="G322">
            <v>0</v>
          </cell>
          <cell r="H322">
            <v>0</v>
          </cell>
          <cell r="I322">
            <v>0</v>
          </cell>
        </row>
        <row r="323">
          <cell r="D323">
            <v>0</v>
          </cell>
          <cell r="E323">
            <v>0</v>
          </cell>
          <cell r="F323">
            <v>0</v>
          </cell>
          <cell r="G323">
            <v>0</v>
          </cell>
          <cell r="H323">
            <v>0</v>
          </cell>
          <cell r="I323">
            <v>0</v>
          </cell>
        </row>
        <row r="324">
          <cell r="D324">
            <v>0</v>
          </cell>
          <cell r="E324">
            <v>0</v>
          </cell>
          <cell r="F324">
            <v>0</v>
          </cell>
          <cell r="G324">
            <v>0</v>
          </cell>
          <cell r="H324">
            <v>0</v>
          </cell>
          <cell r="I324">
            <v>0</v>
          </cell>
        </row>
        <row r="325">
          <cell r="D325">
            <v>0</v>
          </cell>
          <cell r="E325">
            <v>0</v>
          </cell>
          <cell r="F325">
            <v>0</v>
          </cell>
          <cell r="G325">
            <v>0</v>
          </cell>
          <cell r="H325">
            <v>0</v>
          </cell>
          <cell r="I325">
            <v>0</v>
          </cell>
        </row>
        <row r="326">
          <cell r="D326">
            <v>0</v>
          </cell>
          <cell r="E326">
            <v>0</v>
          </cell>
          <cell r="F326">
            <v>0</v>
          </cell>
          <cell r="G326">
            <v>0</v>
          </cell>
          <cell r="H326">
            <v>0</v>
          </cell>
          <cell r="I326">
            <v>0</v>
          </cell>
        </row>
        <row r="327">
          <cell r="D327">
            <v>0</v>
          </cell>
          <cell r="E327">
            <v>0</v>
          </cell>
          <cell r="F327">
            <v>0</v>
          </cell>
          <cell r="G327">
            <v>0</v>
          </cell>
          <cell r="H327">
            <v>0</v>
          </cell>
          <cell r="I327">
            <v>0</v>
          </cell>
        </row>
        <row r="328">
          <cell r="D328">
            <v>0</v>
          </cell>
          <cell r="E328">
            <v>0</v>
          </cell>
          <cell r="F328">
            <v>0</v>
          </cell>
          <cell r="G328">
            <v>0</v>
          </cell>
          <cell r="H328">
            <v>0</v>
          </cell>
          <cell r="I328">
            <v>0</v>
          </cell>
        </row>
        <row r="329">
          <cell r="D329">
            <v>0</v>
          </cell>
          <cell r="E329">
            <v>0</v>
          </cell>
          <cell r="F329">
            <v>0</v>
          </cell>
          <cell r="G329">
            <v>0</v>
          </cell>
          <cell r="H329">
            <v>0</v>
          </cell>
          <cell r="I329">
            <v>0</v>
          </cell>
        </row>
        <row r="330">
          <cell r="D330">
            <v>0</v>
          </cell>
          <cell r="E330">
            <v>0</v>
          </cell>
          <cell r="F330">
            <v>0</v>
          </cell>
          <cell r="G330">
            <v>0</v>
          </cell>
          <cell r="H330">
            <v>0</v>
          </cell>
          <cell r="I330">
            <v>0</v>
          </cell>
        </row>
        <row r="331">
          <cell r="D331">
            <v>0</v>
          </cell>
          <cell r="E331">
            <v>0</v>
          </cell>
          <cell r="F331">
            <v>0</v>
          </cell>
          <cell r="G331">
            <v>0</v>
          </cell>
          <cell r="H331">
            <v>0</v>
          </cell>
          <cell r="I331">
            <v>0</v>
          </cell>
        </row>
        <row r="332">
          <cell r="D332">
            <v>0</v>
          </cell>
          <cell r="E332">
            <v>0</v>
          </cell>
          <cell r="F332">
            <v>0</v>
          </cell>
          <cell r="G332">
            <v>0</v>
          </cell>
          <cell r="H332">
            <v>0</v>
          </cell>
          <cell r="I332">
            <v>0</v>
          </cell>
        </row>
        <row r="333">
          <cell r="D333">
            <v>0</v>
          </cell>
          <cell r="E333">
            <v>0</v>
          </cell>
          <cell r="F333">
            <v>0</v>
          </cell>
          <cell r="G333">
            <v>0</v>
          </cell>
          <cell r="H333">
            <v>0</v>
          </cell>
          <cell r="I333">
            <v>0</v>
          </cell>
        </row>
        <row r="334">
          <cell r="D334">
            <v>0</v>
          </cell>
          <cell r="E334">
            <v>0</v>
          </cell>
          <cell r="F334">
            <v>0</v>
          </cell>
          <cell r="G334">
            <v>0</v>
          </cell>
          <cell r="H334">
            <v>0</v>
          </cell>
          <cell r="I334">
            <v>0</v>
          </cell>
        </row>
        <row r="335">
          <cell r="D335">
            <v>0</v>
          </cell>
          <cell r="E335">
            <v>0</v>
          </cell>
          <cell r="F335">
            <v>0</v>
          </cell>
          <cell r="G335">
            <v>0</v>
          </cell>
          <cell r="H335">
            <v>0</v>
          </cell>
          <cell r="I335">
            <v>0</v>
          </cell>
        </row>
        <row r="336">
          <cell r="D336">
            <v>0</v>
          </cell>
          <cell r="E336">
            <v>0</v>
          </cell>
          <cell r="F336">
            <v>0</v>
          </cell>
          <cell r="G336">
            <v>0</v>
          </cell>
          <cell r="H336">
            <v>0</v>
          </cell>
          <cell r="I336">
            <v>0</v>
          </cell>
        </row>
        <row r="337">
          <cell r="D337">
            <v>0</v>
          </cell>
          <cell r="E337">
            <v>0</v>
          </cell>
          <cell r="F337">
            <v>0</v>
          </cell>
          <cell r="G337">
            <v>0</v>
          </cell>
          <cell r="H337">
            <v>0</v>
          </cell>
          <cell r="I337">
            <v>0</v>
          </cell>
        </row>
        <row r="338">
          <cell r="D338">
            <v>0</v>
          </cell>
          <cell r="E338">
            <v>0</v>
          </cell>
          <cell r="F338">
            <v>0</v>
          </cell>
          <cell r="G338">
            <v>0</v>
          </cell>
          <cell r="H338">
            <v>0</v>
          </cell>
          <cell r="I338">
            <v>0</v>
          </cell>
        </row>
        <row r="339">
          <cell r="D339">
            <v>0</v>
          </cell>
          <cell r="E339">
            <v>0</v>
          </cell>
          <cell r="F339">
            <v>0</v>
          </cell>
          <cell r="G339">
            <v>0</v>
          </cell>
          <cell r="H339">
            <v>0</v>
          </cell>
          <cell r="I339">
            <v>0</v>
          </cell>
        </row>
        <row r="340">
          <cell r="D340">
            <v>0</v>
          </cell>
          <cell r="E340">
            <v>0</v>
          </cell>
          <cell r="F340">
            <v>0</v>
          </cell>
          <cell r="G340">
            <v>0</v>
          </cell>
          <cell r="H340">
            <v>0</v>
          </cell>
          <cell r="I340">
            <v>0</v>
          </cell>
        </row>
        <row r="341">
          <cell r="D341">
            <v>0</v>
          </cell>
          <cell r="E341">
            <v>0</v>
          </cell>
          <cell r="F341">
            <v>0</v>
          </cell>
          <cell r="G341">
            <v>0</v>
          </cell>
          <cell r="H341">
            <v>0</v>
          </cell>
          <cell r="I341">
            <v>0</v>
          </cell>
        </row>
        <row r="342">
          <cell r="D342">
            <v>0</v>
          </cell>
          <cell r="E342">
            <v>0</v>
          </cell>
          <cell r="F342">
            <v>0</v>
          </cell>
          <cell r="G342">
            <v>0</v>
          </cell>
          <cell r="H342">
            <v>0</v>
          </cell>
          <cell r="I342">
            <v>0</v>
          </cell>
        </row>
        <row r="343">
          <cell r="D343">
            <v>0</v>
          </cell>
          <cell r="E343">
            <v>0</v>
          </cell>
          <cell r="F343">
            <v>0</v>
          </cell>
          <cell r="G343">
            <v>0</v>
          </cell>
          <cell r="H343">
            <v>0</v>
          </cell>
          <cell r="I343">
            <v>0</v>
          </cell>
        </row>
        <row r="344">
          <cell r="D344">
            <v>0</v>
          </cell>
          <cell r="E344">
            <v>0</v>
          </cell>
          <cell r="F344">
            <v>0</v>
          </cell>
          <cell r="G344">
            <v>0</v>
          </cell>
          <cell r="H344">
            <v>0</v>
          </cell>
          <cell r="I344">
            <v>0</v>
          </cell>
        </row>
        <row r="345">
          <cell r="D345">
            <v>0</v>
          </cell>
          <cell r="E345">
            <v>0</v>
          </cell>
          <cell r="F345">
            <v>0</v>
          </cell>
          <cell r="G345">
            <v>0</v>
          </cell>
          <cell r="H345">
            <v>0</v>
          </cell>
          <cell r="I345">
            <v>0</v>
          </cell>
        </row>
        <row r="346">
          <cell r="D346">
            <v>0</v>
          </cell>
          <cell r="E346">
            <v>0</v>
          </cell>
          <cell r="F346">
            <v>0</v>
          </cell>
          <cell r="G346">
            <v>0</v>
          </cell>
          <cell r="H346">
            <v>0</v>
          </cell>
          <cell r="I346">
            <v>0</v>
          </cell>
        </row>
        <row r="347">
          <cell r="D347">
            <v>0</v>
          </cell>
          <cell r="E347">
            <v>0</v>
          </cell>
          <cell r="F347">
            <v>0</v>
          </cell>
          <cell r="G347">
            <v>0</v>
          </cell>
          <cell r="H347">
            <v>0</v>
          </cell>
          <cell r="I347">
            <v>0</v>
          </cell>
        </row>
        <row r="348">
          <cell r="D348">
            <v>0</v>
          </cell>
          <cell r="E348">
            <v>0</v>
          </cell>
          <cell r="F348">
            <v>0</v>
          </cell>
          <cell r="G348">
            <v>0</v>
          </cell>
          <cell r="H348">
            <v>0</v>
          </cell>
          <cell r="I348">
            <v>0</v>
          </cell>
        </row>
        <row r="349">
          <cell r="D349">
            <v>0</v>
          </cell>
          <cell r="E349">
            <v>0</v>
          </cell>
          <cell r="F349">
            <v>0</v>
          </cell>
          <cell r="G349">
            <v>0</v>
          </cell>
          <cell r="H349">
            <v>0</v>
          </cell>
          <cell r="I349">
            <v>0</v>
          </cell>
        </row>
        <row r="350">
          <cell r="D350">
            <v>0</v>
          </cell>
          <cell r="E350">
            <v>0</v>
          </cell>
          <cell r="F350">
            <v>0</v>
          </cell>
          <cell r="G350">
            <v>0</v>
          </cell>
          <cell r="H350">
            <v>0</v>
          </cell>
          <cell r="I350">
            <v>0</v>
          </cell>
        </row>
        <row r="351">
          <cell r="D351">
            <v>0</v>
          </cell>
          <cell r="E351">
            <v>0</v>
          </cell>
          <cell r="F351">
            <v>0</v>
          </cell>
          <cell r="G351">
            <v>0</v>
          </cell>
          <cell r="H351">
            <v>0</v>
          </cell>
          <cell r="I351">
            <v>0</v>
          </cell>
        </row>
        <row r="352">
          <cell r="D352">
            <v>0</v>
          </cell>
          <cell r="E352">
            <v>0</v>
          </cell>
          <cell r="F352">
            <v>0</v>
          </cell>
          <cell r="G352">
            <v>0</v>
          </cell>
          <cell r="H352">
            <v>0</v>
          </cell>
          <cell r="I352">
            <v>0</v>
          </cell>
        </row>
        <row r="353">
          <cell r="D353">
            <v>0</v>
          </cell>
          <cell r="E353">
            <v>0</v>
          </cell>
          <cell r="F353">
            <v>0</v>
          </cell>
          <cell r="G353">
            <v>0</v>
          </cell>
          <cell r="H353">
            <v>0</v>
          </cell>
          <cell r="I353">
            <v>0</v>
          </cell>
        </row>
        <row r="354">
          <cell r="D354">
            <v>0</v>
          </cell>
          <cell r="E354">
            <v>0</v>
          </cell>
          <cell r="F354">
            <v>0</v>
          </cell>
          <cell r="G354">
            <v>0</v>
          </cell>
          <cell r="H354">
            <v>0</v>
          </cell>
          <cell r="I354">
            <v>0</v>
          </cell>
        </row>
        <row r="355">
          <cell r="D355">
            <v>0</v>
          </cell>
          <cell r="E355">
            <v>0</v>
          </cell>
          <cell r="F355">
            <v>0</v>
          </cell>
          <cell r="G355">
            <v>0</v>
          </cell>
          <cell r="H355">
            <v>0</v>
          </cell>
          <cell r="I355">
            <v>0</v>
          </cell>
        </row>
        <row r="356">
          <cell r="D356">
            <v>0</v>
          </cell>
          <cell r="E356">
            <v>0</v>
          </cell>
          <cell r="F356">
            <v>0</v>
          </cell>
          <cell r="G356">
            <v>0</v>
          </cell>
          <cell r="H356">
            <v>0</v>
          </cell>
          <cell r="I356">
            <v>0</v>
          </cell>
        </row>
        <row r="357">
          <cell r="D357">
            <v>0</v>
          </cell>
          <cell r="E357">
            <v>0</v>
          </cell>
          <cell r="F357">
            <v>0</v>
          </cell>
          <cell r="G357">
            <v>0</v>
          </cell>
          <cell r="H357">
            <v>0</v>
          </cell>
          <cell r="I357">
            <v>0</v>
          </cell>
        </row>
        <row r="358">
          <cell r="D358">
            <v>0</v>
          </cell>
          <cell r="E358">
            <v>0</v>
          </cell>
          <cell r="F358">
            <v>0</v>
          </cell>
          <cell r="G358">
            <v>0</v>
          </cell>
          <cell r="H358">
            <v>0</v>
          </cell>
          <cell r="I358">
            <v>0</v>
          </cell>
        </row>
        <row r="359">
          <cell r="D359">
            <v>0</v>
          </cell>
          <cell r="E359">
            <v>0</v>
          </cell>
          <cell r="F359">
            <v>0</v>
          </cell>
          <cell r="G359">
            <v>0</v>
          </cell>
          <cell r="H359">
            <v>0</v>
          </cell>
          <cell r="I359">
            <v>0</v>
          </cell>
        </row>
        <row r="360">
          <cell r="D360">
            <v>0</v>
          </cell>
          <cell r="E360">
            <v>0</v>
          </cell>
          <cell r="F360">
            <v>0</v>
          </cell>
          <cell r="G360">
            <v>0</v>
          </cell>
          <cell r="H360">
            <v>0</v>
          </cell>
          <cell r="I360">
            <v>0</v>
          </cell>
        </row>
        <row r="361">
          <cell r="D361">
            <v>0</v>
          </cell>
          <cell r="E361">
            <v>0</v>
          </cell>
          <cell r="F361">
            <v>0</v>
          </cell>
          <cell r="G361">
            <v>0</v>
          </cell>
          <cell r="H361">
            <v>0</v>
          </cell>
          <cell r="I361">
            <v>0</v>
          </cell>
        </row>
        <row r="362">
          <cell r="D362">
            <v>0</v>
          </cell>
          <cell r="E362">
            <v>0</v>
          </cell>
          <cell r="F362">
            <v>0</v>
          </cell>
          <cell r="G362">
            <v>0</v>
          </cell>
          <cell r="H362">
            <v>0</v>
          </cell>
          <cell r="I362">
            <v>0</v>
          </cell>
        </row>
        <row r="363">
          <cell r="D363">
            <v>0</v>
          </cell>
          <cell r="E363">
            <v>0</v>
          </cell>
          <cell r="F363">
            <v>0</v>
          </cell>
          <cell r="G363">
            <v>0</v>
          </cell>
          <cell r="H363">
            <v>0</v>
          </cell>
          <cell r="I363">
            <v>0</v>
          </cell>
        </row>
        <row r="364">
          <cell r="D364">
            <v>0</v>
          </cell>
          <cell r="E364">
            <v>0</v>
          </cell>
          <cell r="F364">
            <v>0</v>
          </cell>
          <cell r="G364">
            <v>0</v>
          </cell>
          <cell r="H364">
            <v>0</v>
          </cell>
          <cell r="I364">
            <v>0</v>
          </cell>
        </row>
        <row r="365">
          <cell r="D365">
            <v>0</v>
          </cell>
          <cell r="E365">
            <v>0</v>
          </cell>
          <cell r="F365">
            <v>0</v>
          </cell>
          <cell r="G365">
            <v>0</v>
          </cell>
          <cell r="H365">
            <v>0</v>
          </cell>
          <cell r="I365">
            <v>0</v>
          </cell>
        </row>
        <row r="366">
          <cell r="D366">
            <v>0</v>
          </cell>
          <cell r="E366">
            <v>0</v>
          </cell>
          <cell r="F366">
            <v>0</v>
          </cell>
          <cell r="G366">
            <v>0</v>
          </cell>
          <cell r="H366">
            <v>0</v>
          </cell>
          <cell r="I366">
            <v>0</v>
          </cell>
        </row>
        <row r="367">
          <cell r="D367">
            <v>0</v>
          </cell>
          <cell r="E367">
            <v>0</v>
          </cell>
          <cell r="F367">
            <v>0</v>
          </cell>
          <cell r="G367">
            <v>0</v>
          </cell>
          <cell r="H367">
            <v>0</v>
          </cell>
          <cell r="I367">
            <v>0</v>
          </cell>
        </row>
        <row r="368">
          <cell r="D368">
            <v>0</v>
          </cell>
          <cell r="E368">
            <v>0</v>
          </cell>
          <cell r="F368">
            <v>0</v>
          </cell>
          <cell r="G368">
            <v>0</v>
          </cell>
          <cell r="H368">
            <v>0</v>
          </cell>
          <cell r="I368">
            <v>0</v>
          </cell>
        </row>
        <row r="369">
          <cell r="D369">
            <v>0</v>
          </cell>
          <cell r="E369">
            <v>0</v>
          </cell>
          <cell r="F369">
            <v>0</v>
          </cell>
          <cell r="G369">
            <v>0</v>
          </cell>
          <cell r="H369">
            <v>0</v>
          </cell>
          <cell r="I369">
            <v>0</v>
          </cell>
        </row>
        <row r="370">
          <cell r="D370">
            <v>0</v>
          </cell>
          <cell r="E370">
            <v>0</v>
          </cell>
          <cell r="F370">
            <v>0</v>
          </cell>
          <cell r="G370">
            <v>0</v>
          </cell>
          <cell r="H370">
            <v>0</v>
          </cell>
          <cell r="I370">
            <v>0</v>
          </cell>
        </row>
        <row r="371">
          <cell r="D371">
            <v>0</v>
          </cell>
          <cell r="E371">
            <v>0</v>
          </cell>
          <cell r="F371">
            <v>0</v>
          </cell>
          <cell r="G371">
            <v>0</v>
          </cell>
          <cell r="H371">
            <v>0</v>
          </cell>
          <cell r="I371">
            <v>0</v>
          </cell>
        </row>
        <row r="372">
          <cell r="D372">
            <v>0</v>
          </cell>
          <cell r="E372">
            <v>0</v>
          </cell>
          <cell r="F372">
            <v>0</v>
          </cell>
          <cell r="G372">
            <v>0</v>
          </cell>
          <cell r="H372">
            <v>0</v>
          </cell>
          <cell r="I372">
            <v>0</v>
          </cell>
        </row>
        <row r="373">
          <cell r="D373">
            <v>0</v>
          </cell>
          <cell r="E373">
            <v>0</v>
          </cell>
          <cell r="F373">
            <v>0</v>
          </cell>
          <cell r="G373">
            <v>0</v>
          </cell>
          <cell r="H373">
            <v>0</v>
          </cell>
          <cell r="I373">
            <v>0</v>
          </cell>
        </row>
        <row r="374">
          <cell r="D374">
            <v>0</v>
          </cell>
          <cell r="E374">
            <v>0</v>
          </cell>
          <cell r="F374">
            <v>0</v>
          </cell>
          <cell r="G374">
            <v>0</v>
          </cell>
          <cell r="H374">
            <v>0</v>
          </cell>
          <cell r="I374">
            <v>0</v>
          </cell>
        </row>
        <row r="375">
          <cell r="D375">
            <v>0</v>
          </cell>
          <cell r="E375">
            <v>0</v>
          </cell>
          <cell r="F375">
            <v>0</v>
          </cell>
          <cell r="G375">
            <v>0</v>
          </cell>
          <cell r="H375">
            <v>0</v>
          </cell>
          <cell r="I375">
            <v>0</v>
          </cell>
        </row>
        <row r="376">
          <cell r="D376">
            <v>0</v>
          </cell>
          <cell r="E376">
            <v>0</v>
          </cell>
          <cell r="F376">
            <v>0</v>
          </cell>
          <cell r="G376">
            <v>0</v>
          </cell>
          <cell r="H376">
            <v>0</v>
          </cell>
          <cell r="I376">
            <v>0</v>
          </cell>
        </row>
        <row r="377">
          <cell r="D377">
            <v>0</v>
          </cell>
          <cell r="E377">
            <v>0</v>
          </cell>
          <cell r="F377">
            <v>0</v>
          </cell>
          <cell r="G377">
            <v>0</v>
          </cell>
          <cell r="H377">
            <v>0</v>
          </cell>
          <cell r="I377">
            <v>0</v>
          </cell>
        </row>
        <row r="378">
          <cell r="D378">
            <v>0</v>
          </cell>
          <cell r="E378">
            <v>0</v>
          </cell>
          <cell r="F378">
            <v>0</v>
          </cell>
          <cell r="G378">
            <v>0</v>
          </cell>
          <cell r="H378">
            <v>0</v>
          </cell>
          <cell r="I378">
            <v>0</v>
          </cell>
        </row>
        <row r="379">
          <cell r="D379">
            <v>0</v>
          </cell>
          <cell r="E379">
            <v>0</v>
          </cell>
          <cell r="F379">
            <v>0</v>
          </cell>
          <cell r="G379">
            <v>0</v>
          </cell>
          <cell r="H379">
            <v>0</v>
          </cell>
          <cell r="I379">
            <v>0</v>
          </cell>
        </row>
        <row r="380">
          <cell r="D380">
            <v>0</v>
          </cell>
          <cell r="E380">
            <v>0</v>
          </cell>
          <cell r="F380">
            <v>0</v>
          </cell>
          <cell r="G380">
            <v>0</v>
          </cell>
          <cell r="H380">
            <v>0</v>
          </cell>
          <cell r="I380">
            <v>0</v>
          </cell>
        </row>
        <row r="381">
          <cell r="D381">
            <v>0</v>
          </cell>
          <cell r="E381">
            <v>0</v>
          </cell>
          <cell r="F381">
            <v>0</v>
          </cell>
          <cell r="G381">
            <v>0</v>
          </cell>
          <cell r="H381">
            <v>0</v>
          </cell>
          <cell r="I381">
            <v>0</v>
          </cell>
        </row>
        <row r="382">
          <cell r="D382">
            <v>0</v>
          </cell>
          <cell r="E382">
            <v>0</v>
          </cell>
          <cell r="F382">
            <v>0</v>
          </cell>
          <cell r="G382">
            <v>0</v>
          </cell>
          <cell r="H382">
            <v>0</v>
          </cell>
          <cell r="I382">
            <v>0</v>
          </cell>
        </row>
        <row r="383">
          <cell r="D383">
            <v>0</v>
          </cell>
          <cell r="E383">
            <v>0</v>
          </cell>
          <cell r="F383">
            <v>0</v>
          </cell>
          <cell r="G383">
            <v>0</v>
          </cell>
          <cell r="H383">
            <v>0</v>
          </cell>
          <cell r="I383">
            <v>0</v>
          </cell>
        </row>
        <row r="384">
          <cell r="D384">
            <v>0</v>
          </cell>
          <cell r="E384">
            <v>0</v>
          </cell>
          <cell r="F384">
            <v>0</v>
          </cell>
          <cell r="G384">
            <v>0</v>
          </cell>
          <cell r="H384">
            <v>0</v>
          </cell>
          <cell r="I384">
            <v>0</v>
          </cell>
        </row>
        <row r="385">
          <cell r="D385">
            <v>0</v>
          </cell>
          <cell r="E385">
            <v>0</v>
          </cell>
          <cell r="F385">
            <v>0</v>
          </cell>
          <cell r="G385">
            <v>0</v>
          </cell>
          <cell r="H385">
            <v>0</v>
          </cell>
          <cell r="I385">
            <v>0</v>
          </cell>
        </row>
        <row r="386">
          <cell r="D386">
            <v>0</v>
          </cell>
          <cell r="E386">
            <v>0</v>
          </cell>
          <cell r="F386">
            <v>0</v>
          </cell>
          <cell r="G386">
            <v>0</v>
          </cell>
          <cell r="H386">
            <v>0</v>
          </cell>
          <cell r="I386">
            <v>0</v>
          </cell>
        </row>
        <row r="387">
          <cell r="D387">
            <v>0</v>
          </cell>
          <cell r="E387">
            <v>0</v>
          </cell>
          <cell r="F387">
            <v>0</v>
          </cell>
          <cell r="G387">
            <v>0</v>
          </cell>
          <cell r="H387">
            <v>0</v>
          </cell>
          <cell r="I387">
            <v>0</v>
          </cell>
        </row>
        <row r="388">
          <cell r="D388">
            <v>0</v>
          </cell>
          <cell r="E388">
            <v>0</v>
          </cell>
          <cell r="F388">
            <v>0</v>
          </cell>
          <cell r="G388">
            <v>0</v>
          </cell>
          <cell r="H388">
            <v>0</v>
          </cell>
          <cell r="I388">
            <v>0</v>
          </cell>
        </row>
        <row r="389">
          <cell r="D389">
            <v>0</v>
          </cell>
          <cell r="E389">
            <v>0</v>
          </cell>
          <cell r="F389">
            <v>0</v>
          </cell>
          <cell r="G389">
            <v>0</v>
          </cell>
          <cell r="H389">
            <v>0</v>
          </cell>
          <cell r="I389">
            <v>0</v>
          </cell>
        </row>
        <row r="390">
          <cell r="D390">
            <v>0</v>
          </cell>
          <cell r="E390">
            <v>0</v>
          </cell>
          <cell r="F390">
            <v>0</v>
          </cell>
          <cell r="G390">
            <v>0</v>
          </cell>
          <cell r="H390">
            <v>0</v>
          </cell>
          <cell r="I390">
            <v>0</v>
          </cell>
        </row>
        <row r="391">
          <cell r="D391">
            <v>0</v>
          </cell>
          <cell r="E391">
            <v>0</v>
          </cell>
          <cell r="F391">
            <v>0</v>
          </cell>
          <cell r="G391">
            <v>0</v>
          </cell>
          <cell r="H391">
            <v>0</v>
          </cell>
          <cell r="I391">
            <v>0</v>
          </cell>
        </row>
        <row r="392">
          <cell r="D392">
            <v>0</v>
          </cell>
          <cell r="E392">
            <v>0</v>
          </cell>
          <cell r="F392">
            <v>0</v>
          </cell>
          <cell r="G392">
            <v>0</v>
          </cell>
          <cell r="H392">
            <v>0</v>
          </cell>
          <cell r="I392">
            <v>0</v>
          </cell>
        </row>
        <row r="393">
          <cell r="D393">
            <v>0</v>
          </cell>
          <cell r="E393">
            <v>0</v>
          </cell>
          <cell r="F393">
            <v>0</v>
          </cell>
          <cell r="G393">
            <v>0</v>
          </cell>
          <cell r="H393">
            <v>0</v>
          </cell>
          <cell r="I393">
            <v>0</v>
          </cell>
        </row>
        <row r="394">
          <cell r="D394">
            <v>0</v>
          </cell>
          <cell r="E394">
            <v>0</v>
          </cell>
          <cell r="F394">
            <v>0</v>
          </cell>
          <cell r="G394">
            <v>0</v>
          </cell>
          <cell r="H394">
            <v>0</v>
          </cell>
          <cell r="I394">
            <v>0</v>
          </cell>
        </row>
        <row r="395">
          <cell r="D395">
            <v>0</v>
          </cell>
          <cell r="E395">
            <v>0</v>
          </cell>
          <cell r="F395">
            <v>0</v>
          </cell>
          <cell r="G395">
            <v>0</v>
          </cell>
          <cell r="H395">
            <v>0</v>
          </cell>
          <cell r="I395">
            <v>0</v>
          </cell>
        </row>
        <row r="396">
          <cell r="D396">
            <v>0</v>
          </cell>
          <cell r="E396">
            <v>0</v>
          </cell>
          <cell r="F396">
            <v>0</v>
          </cell>
          <cell r="G396">
            <v>0</v>
          </cell>
          <cell r="H396">
            <v>0</v>
          </cell>
          <cell r="I396">
            <v>0</v>
          </cell>
        </row>
        <row r="397">
          <cell r="D397">
            <v>0</v>
          </cell>
          <cell r="E397">
            <v>0</v>
          </cell>
          <cell r="F397">
            <v>0</v>
          </cell>
          <cell r="G397">
            <v>0</v>
          </cell>
          <cell r="H397">
            <v>0</v>
          </cell>
          <cell r="I397">
            <v>0</v>
          </cell>
        </row>
        <row r="398">
          <cell r="D398">
            <v>0</v>
          </cell>
          <cell r="E398">
            <v>0</v>
          </cell>
          <cell r="F398">
            <v>0</v>
          </cell>
          <cell r="G398">
            <v>0</v>
          </cell>
          <cell r="H398">
            <v>0</v>
          </cell>
          <cell r="I398">
            <v>0</v>
          </cell>
        </row>
        <row r="399">
          <cell r="D399">
            <v>0</v>
          </cell>
          <cell r="E399">
            <v>0</v>
          </cell>
          <cell r="F399">
            <v>0</v>
          </cell>
          <cell r="G399">
            <v>0</v>
          </cell>
          <cell r="H399">
            <v>0</v>
          </cell>
          <cell r="I399">
            <v>0</v>
          </cell>
        </row>
        <row r="400">
          <cell r="D400">
            <v>0</v>
          </cell>
          <cell r="E400">
            <v>0</v>
          </cell>
          <cell r="F400">
            <v>0</v>
          </cell>
          <cell r="G400">
            <v>0</v>
          </cell>
          <cell r="H400">
            <v>0</v>
          </cell>
          <cell r="I400">
            <v>0</v>
          </cell>
        </row>
        <row r="401">
          <cell r="D401">
            <v>0</v>
          </cell>
          <cell r="E401">
            <v>0</v>
          </cell>
          <cell r="F401">
            <v>0</v>
          </cell>
          <cell r="G401">
            <v>0</v>
          </cell>
          <cell r="H401">
            <v>0</v>
          </cell>
          <cell r="I401">
            <v>0</v>
          </cell>
        </row>
        <row r="402">
          <cell r="D402">
            <v>0</v>
          </cell>
          <cell r="E402">
            <v>0</v>
          </cell>
          <cell r="F402">
            <v>0</v>
          </cell>
          <cell r="G402">
            <v>0</v>
          </cell>
          <cell r="H402">
            <v>0</v>
          </cell>
          <cell r="I402">
            <v>0</v>
          </cell>
        </row>
        <row r="403">
          <cell r="D403">
            <v>0</v>
          </cell>
          <cell r="E403">
            <v>0</v>
          </cell>
          <cell r="F403">
            <v>0</v>
          </cell>
          <cell r="G403">
            <v>0</v>
          </cell>
          <cell r="H403">
            <v>0</v>
          </cell>
          <cell r="I403">
            <v>0</v>
          </cell>
        </row>
        <row r="404">
          <cell r="D404">
            <v>0</v>
          </cell>
          <cell r="E404">
            <v>0</v>
          </cell>
          <cell r="F404">
            <v>0</v>
          </cell>
          <cell r="G404">
            <v>0</v>
          </cell>
          <cell r="H404">
            <v>0</v>
          </cell>
          <cell r="I404">
            <v>0</v>
          </cell>
        </row>
        <row r="405">
          <cell r="D405">
            <v>0</v>
          </cell>
          <cell r="E405">
            <v>0</v>
          </cell>
          <cell r="F405">
            <v>0</v>
          </cell>
          <cell r="G405">
            <v>0</v>
          </cell>
          <cell r="H405">
            <v>0</v>
          </cell>
          <cell r="I405">
            <v>0</v>
          </cell>
        </row>
        <row r="406">
          <cell r="D406">
            <v>0</v>
          </cell>
          <cell r="E406">
            <v>0</v>
          </cell>
          <cell r="F406">
            <v>0</v>
          </cell>
          <cell r="G406">
            <v>0</v>
          </cell>
          <cell r="H406">
            <v>0</v>
          </cell>
          <cell r="I406">
            <v>0</v>
          </cell>
        </row>
        <row r="407">
          <cell r="D407">
            <v>0</v>
          </cell>
          <cell r="E407">
            <v>0</v>
          </cell>
          <cell r="F407">
            <v>0</v>
          </cell>
          <cell r="G407">
            <v>0</v>
          </cell>
          <cell r="H407">
            <v>0</v>
          </cell>
          <cell r="I407">
            <v>0</v>
          </cell>
        </row>
        <row r="408">
          <cell r="D408">
            <v>0</v>
          </cell>
          <cell r="E408">
            <v>0</v>
          </cell>
          <cell r="F408">
            <v>0</v>
          </cell>
          <cell r="G408">
            <v>0</v>
          </cell>
          <cell r="H408">
            <v>0</v>
          </cell>
          <cell r="I408">
            <v>0</v>
          </cell>
        </row>
        <row r="409">
          <cell r="D409">
            <v>0</v>
          </cell>
          <cell r="E409">
            <v>0</v>
          </cell>
          <cell r="F409">
            <v>0</v>
          </cell>
          <cell r="G409">
            <v>0</v>
          </cell>
          <cell r="H409">
            <v>0</v>
          </cell>
          <cell r="I409">
            <v>0</v>
          </cell>
        </row>
        <row r="410">
          <cell r="D410">
            <v>0</v>
          </cell>
          <cell r="E410">
            <v>0</v>
          </cell>
          <cell r="F410">
            <v>0</v>
          </cell>
          <cell r="G410">
            <v>0</v>
          </cell>
          <cell r="H410">
            <v>0</v>
          </cell>
          <cell r="I410">
            <v>0</v>
          </cell>
        </row>
        <row r="411">
          <cell r="D411">
            <v>0</v>
          </cell>
          <cell r="E411">
            <v>0</v>
          </cell>
          <cell r="F411">
            <v>0</v>
          </cell>
          <cell r="G411">
            <v>0</v>
          </cell>
          <cell r="H411">
            <v>0</v>
          </cell>
          <cell r="I411">
            <v>0</v>
          </cell>
        </row>
        <row r="412">
          <cell r="D412">
            <v>0</v>
          </cell>
          <cell r="E412">
            <v>0</v>
          </cell>
          <cell r="F412">
            <v>0</v>
          </cell>
          <cell r="G412">
            <v>0</v>
          </cell>
          <cell r="H412">
            <v>0</v>
          </cell>
          <cell r="I412">
            <v>0</v>
          </cell>
        </row>
        <row r="413">
          <cell r="D413">
            <v>0</v>
          </cell>
          <cell r="E413">
            <v>0</v>
          </cell>
          <cell r="F413">
            <v>0</v>
          </cell>
          <cell r="G413">
            <v>0</v>
          </cell>
          <cell r="H413">
            <v>0</v>
          </cell>
          <cell r="I413">
            <v>0</v>
          </cell>
        </row>
        <row r="414">
          <cell r="D414">
            <v>0</v>
          </cell>
          <cell r="E414">
            <v>0</v>
          </cell>
          <cell r="F414">
            <v>0</v>
          </cell>
          <cell r="G414">
            <v>0</v>
          </cell>
          <cell r="H414">
            <v>0</v>
          </cell>
          <cell r="I414">
            <v>0</v>
          </cell>
        </row>
        <row r="415">
          <cell r="D415">
            <v>0</v>
          </cell>
          <cell r="E415">
            <v>0</v>
          </cell>
          <cell r="F415">
            <v>0</v>
          </cell>
          <cell r="G415">
            <v>0</v>
          </cell>
          <cell r="H415">
            <v>0</v>
          </cell>
          <cell r="I415">
            <v>0</v>
          </cell>
        </row>
        <row r="416">
          <cell r="D416">
            <v>0</v>
          </cell>
          <cell r="E416">
            <v>0</v>
          </cell>
          <cell r="F416">
            <v>0</v>
          </cell>
          <cell r="G416">
            <v>0</v>
          </cell>
          <cell r="H416">
            <v>0</v>
          </cell>
          <cell r="I416">
            <v>0</v>
          </cell>
        </row>
        <row r="417">
          <cell r="D417">
            <v>0</v>
          </cell>
          <cell r="E417">
            <v>0</v>
          </cell>
          <cell r="F417">
            <v>0</v>
          </cell>
          <cell r="G417">
            <v>0</v>
          </cell>
          <cell r="H417">
            <v>0</v>
          </cell>
          <cell r="I417">
            <v>0</v>
          </cell>
        </row>
        <row r="418">
          <cell r="D418">
            <v>0</v>
          </cell>
          <cell r="E418">
            <v>0</v>
          </cell>
          <cell r="F418">
            <v>0</v>
          </cell>
          <cell r="G418">
            <v>0</v>
          </cell>
          <cell r="H418">
            <v>0</v>
          </cell>
          <cell r="I418">
            <v>0</v>
          </cell>
        </row>
        <row r="419">
          <cell r="D419">
            <v>0</v>
          </cell>
          <cell r="E419">
            <v>0</v>
          </cell>
          <cell r="F419">
            <v>0</v>
          </cell>
          <cell r="G419">
            <v>0</v>
          </cell>
          <cell r="H419">
            <v>0</v>
          </cell>
          <cell r="I419">
            <v>0</v>
          </cell>
        </row>
        <row r="420">
          <cell r="D420">
            <v>0</v>
          </cell>
          <cell r="E420">
            <v>0</v>
          </cell>
          <cell r="F420">
            <v>0</v>
          </cell>
          <cell r="G420">
            <v>0</v>
          </cell>
          <cell r="H420">
            <v>0</v>
          </cell>
          <cell r="I420">
            <v>0</v>
          </cell>
        </row>
        <row r="421">
          <cell r="D421">
            <v>0</v>
          </cell>
          <cell r="E421">
            <v>0</v>
          </cell>
          <cell r="F421">
            <v>0</v>
          </cell>
          <cell r="G421">
            <v>0</v>
          </cell>
          <cell r="H421">
            <v>0</v>
          </cell>
          <cell r="I421">
            <v>0</v>
          </cell>
        </row>
        <row r="422">
          <cell r="D422">
            <v>0</v>
          </cell>
          <cell r="E422">
            <v>0</v>
          </cell>
          <cell r="F422">
            <v>0</v>
          </cell>
          <cell r="G422">
            <v>0</v>
          </cell>
          <cell r="H422">
            <v>0</v>
          </cell>
          <cell r="I422">
            <v>0</v>
          </cell>
        </row>
        <row r="423">
          <cell r="D423">
            <v>0</v>
          </cell>
          <cell r="E423">
            <v>0</v>
          </cell>
          <cell r="F423">
            <v>0</v>
          </cell>
          <cell r="G423">
            <v>0</v>
          </cell>
          <cell r="H423">
            <v>0</v>
          </cell>
          <cell r="I423">
            <v>0</v>
          </cell>
        </row>
        <row r="424">
          <cell r="D424">
            <v>0</v>
          </cell>
          <cell r="E424">
            <v>0</v>
          </cell>
          <cell r="F424">
            <v>0</v>
          </cell>
          <cell r="G424">
            <v>0</v>
          </cell>
          <cell r="H424">
            <v>0</v>
          </cell>
          <cell r="I424">
            <v>0</v>
          </cell>
        </row>
        <row r="425">
          <cell r="D425">
            <v>0</v>
          </cell>
          <cell r="E425">
            <v>0</v>
          </cell>
          <cell r="F425">
            <v>0</v>
          </cell>
          <cell r="G425">
            <v>0</v>
          </cell>
          <cell r="H425">
            <v>0</v>
          </cell>
          <cell r="I425">
            <v>0</v>
          </cell>
        </row>
        <row r="426">
          <cell r="D426">
            <v>0</v>
          </cell>
          <cell r="E426">
            <v>0</v>
          </cell>
          <cell r="F426">
            <v>0</v>
          </cell>
          <cell r="G426">
            <v>0</v>
          </cell>
          <cell r="H426">
            <v>0</v>
          </cell>
          <cell r="I426">
            <v>0</v>
          </cell>
        </row>
        <row r="427">
          <cell r="D427">
            <v>0</v>
          </cell>
          <cell r="E427">
            <v>0</v>
          </cell>
          <cell r="F427">
            <v>0</v>
          </cell>
          <cell r="G427">
            <v>0</v>
          </cell>
          <cell r="H427">
            <v>0</v>
          </cell>
          <cell r="I427">
            <v>0</v>
          </cell>
        </row>
        <row r="428">
          <cell r="D428">
            <v>0</v>
          </cell>
          <cell r="E428">
            <v>0</v>
          </cell>
          <cell r="F428">
            <v>0</v>
          </cell>
          <cell r="G428">
            <v>0</v>
          </cell>
          <cell r="H428">
            <v>0</v>
          </cell>
          <cell r="I428">
            <v>0</v>
          </cell>
        </row>
        <row r="429">
          <cell r="D429">
            <v>0</v>
          </cell>
          <cell r="E429">
            <v>0</v>
          </cell>
          <cell r="F429">
            <v>0</v>
          </cell>
          <cell r="G429">
            <v>0</v>
          </cell>
          <cell r="H429">
            <v>0</v>
          </cell>
          <cell r="I429">
            <v>0</v>
          </cell>
        </row>
        <row r="430">
          <cell r="D430">
            <v>0</v>
          </cell>
          <cell r="E430">
            <v>0</v>
          </cell>
          <cell r="F430">
            <v>0</v>
          </cell>
          <cell r="G430">
            <v>0</v>
          </cell>
          <cell r="H430">
            <v>0</v>
          </cell>
          <cell r="I430">
            <v>0</v>
          </cell>
        </row>
        <row r="431">
          <cell r="D431">
            <v>0</v>
          </cell>
          <cell r="E431">
            <v>0</v>
          </cell>
          <cell r="F431">
            <v>0</v>
          </cell>
          <cell r="G431">
            <v>0</v>
          </cell>
          <cell r="H431">
            <v>0</v>
          </cell>
          <cell r="I431">
            <v>0</v>
          </cell>
        </row>
        <row r="432">
          <cell r="D432">
            <v>0</v>
          </cell>
          <cell r="E432">
            <v>0</v>
          </cell>
          <cell r="F432">
            <v>0</v>
          </cell>
          <cell r="G432">
            <v>0</v>
          </cell>
          <cell r="H432">
            <v>0</v>
          </cell>
          <cell r="I432">
            <v>0</v>
          </cell>
        </row>
        <row r="433">
          <cell r="D433">
            <v>0</v>
          </cell>
          <cell r="E433">
            <v>0</v>
          </cell>
          <cell r="F433">
            <v>0</v>
          </cell>
          <cell r="G433">
            <v>0</v>
          </cell>
          <cell r="H433">
            <v>0</v>
          </cell>
          <cell r="I433">
            <v>0</v>
          </cell>
        </row>
        <row r="434">
          <cell r="D434">
            <v>0</v>
          </cell>
          <cell r="E434">
            <v>0</v>
          </cell>
          <cell r="F434">
            <v>0</v>
          </cell>
          <cell r="G434">
            <v>0</v>
          </cell>
          <cell r="H434">
            <v>0</v>
          </cell>
          <cell r="I434">
            <v>0</v>
          </cell>
        </row>
        <row r="435">
          <cell r="D435">
            <v>0</v>
          </cell>
          <cell r="E435">
            <v>0</v>
          </cell>
          <cell r="F435">
            <v>0</v>
          </cell>
          <cell r="G435">
            <v>0</v>
          </cell>
          <cell r="H435">
            <v>0</v>
          </cell>
          <cell r="I435">
            <v>0</v>
          </cell>
        </row>
        <row r="436">
          <cell r="D436">
            <v>0</v>
          </cell>
          <cell r="E436">
            <v>0</v>
          </cell>
          <cell r="F436">
            <v>0</v>
          </cell>
          <cell r="G436">
            <v>0</v>
          </cell>
          <cell r="H436">
            <v>0</v>
          </cell>
          <cell r="I436">
            <v>0</v>
          </cell>
        </row>
        <row r="437">
          <cell r="D437">
            <v>0</v>
          </cell>
          <cell r="E437">
            <v>0</v>
          </cell>
          <cell r="F437">
            <v>0</v>
          </cell>
          <cell r="G437">
            <v>0</v>
          </cell>
          <cell r="H437">
            <v>0</v>
          </cell>
          <cell r="I437">
            <v>0</v>
          </cell>
        </row>
        <row r="438">
          <cell r="D438">
            <v>0</v>
          </cell>
          <cell r="E438">
            <v>0</v>
          </cell>
          <cell r="F438">
            <v>0</v>
          </cell>
          <cell r="G438">
            <v>0</v>
          </cell>
          <cell r="H438">
            <v>0</v>
          </cell>
          <cell r="I438">
            <v>0</v>
          </cell>
        </row>
        <row r="439">
          <cell r="D439">
            <v>0</v>
          </cell>
          <cell r="E439">
            <v>0</v>
          </cell>
          <cell r="F439">
            <v>0</v>
          </cell>
          <cell r="G439">
            <v>0</v>
          </cell>
          <cell r="H439">
            <v>0</v>
          </cell>
          <cell r="I439">
            <v>0</v>
          </cell>
        </row>
        <row r="440">
          <cell r="D440">
            <v>0</v>
          </cell>
          <cell r="E440">
            <v>0</v>
          </cell>
          <cell r="F440">
            <v>0</v>
          </cell>
          <cell r="G440">
            <v>0</v>
          </cell>
          <cell r="H440">
            <v>0</v>
          </cell>
          <cell r="I440">
            <v>0</v>
          </cell>
        </row>
        <row r="441">
          <cell r="D441">
            <v>0</v>
          </cell>
          <cell r="E441">
            <v>0</v>
          </cell>
          <cell r="F441">
            <v>0</v>
          </cell>
          <cell r="G441">
            <v>0</v>
          </cell>
          <cell r="H441">
            <v>0</v>
          </cell>
          <cell r="I441">
            <v>0</v>
          </cell>
        </row>
        <row r="442">
          <cell r="D442">
            <v>0</v>
          </cell>
          <cell r="E442">
            <v>0</v>
          </cell>
          <cell r="F442">
            <v>0</v>
          </cell>
          <cell r="G442">
            <v>0</v>
          </cell>
          <cell r="H442">
            <v>0</v>
          </cell>
          <cell r="I442">
            <v>0</v>
          </cell>
        </row>
        <row r="443">
          <cell r="D443">
            <v>0</v>
          </cell>
          <cell r="E443">
            <v>0</v>
          </cell>
          <cell r="F443">
            <v>0</v>
          </cell>
          <cell r="G443">
            <v>0</v>
          </cell>
          <cell r="H443">
            <v>0</v>
          </cell>
          <cell r="I443">
            <v>0</v>
          </cell>
        </row>
        <row r="444">
          <cell r="D444">
            <v>0</v>
          </cell>
          <cell r="E444">
            <v>0</v>
          </cell>
          <cell r="F444">
            <v>0</v>
          </cell>
          <cell r="G444">
            <v>0</v>
          </cell>
          <cell r="H444">
            <v>0</v>
          </cell>
          <cell r="I444">
            <v>0</v>
          </cell>
        </row>
        <row r="445">
          <cell r="D445">
            <v>0</v>
          </cell>
          <cell r="E445">
            <v>0</v>
          </cell>
          <cell r="F445">
            <v>0</v>
          </cell>
          <cell r="G445">
            <v>0</v>
          </cell>
          <cell r="H445">
            <v>0</v>
          </cell>
          <cell r="I445">
            <v>0</v>
          </cell>
        </row>
        <row r="446">
          <cell r="D446">
            <v>0</v>
          </cell>
          <cell r="E446">
            <v>0</v>
          </cell>
          <cell r="F446">
            <v>0</v>
          </cell>
          <cell r="G446">
            <v>0</v>
          </cell>
          <cell r="H446">
            <v>0</v>
          </cell>
          <cell r="I446">
            <v>0</v>
          </cell>
        </row>
        <row r="447">
          <cell r="D447">
            <v>0</v>
          </cell>
          <cell r="E447">
            <v>0</v>
          </cell>
          <cell r="F447">
            <v>0</v>
          </cell>
          <cell r="G447">
            <v>0</v>
          </cell>
          <cell r="H447">
            <v>0</v>
          </cell>
          <cell r="I447">
            <v>0</v>
          </cell>
        </row>
        <row r="448">
          <cell r="D448">
            <v>0</v>
          </cell>
          <cell r="E448">
            <v>0</v>
          </cell>
          <cell r="F448">
            <v>0</v>
          </cell>
          <cell r="G448">
            <v>0</v>
          </cell>
          <cell r="H448">
            <v>0</v>
          </cell>
          <cell r="I448">
            <v>0</v>
          </cell>
        </row>
        <row r="449">
          <cell r="D449">
            <v>0</v>
          </cell>
          <cell r="E449">
            <v>0</v>
          </cell>
          <cell r="F449">
            <v>0</v>
          </cell>
          <cell r="G449">
            <v>0</v>
          </cell>
          <cell r="H449">
            <v>0</v>
          </cell>
          <cell r="I449">
            <v>0</v>
          </cell>
        </row>
        <row r="450">
          <cell r="D450">
            <v>0</v>
          </cell>
          <cell r="E450">
            <v>0</v>
          </cell>
          <cell r="F450">
            <v>0</v>
          </cell>
          <cell r="G450">
            <v>0</v>
          </cell>
          <cell r="H450">
            <v>0</v>
          </cell>
          <cell r="I450">
            <v>0</v>
          </cell>
        </row>
        <row r="451">
          <cell r="D451">
            <v>0</v>
          </cell>
          <cell r="E451">
            <v>0</v>
          </cell>
          <cell r="F451">
            <v>0</v>
          </cell>
          <cell r="G451">
            <v>0</v>
          </cell>
          <cell r="H451">
            <v>0</v>
          </cell>
          <cell r="I451">
            <v>0</v>
          </cell>
        </row>
        <row r="452">
          <cell r="D452">
            <v>0</v>
          </cell>
          <cell r="E452">
            <v>0</v>
          </cell>
          <cell r="F452">
            <v>0</v>
          </cell>
          <cell r="G452">
            <v>0</v>
          </cell>
          <cell r="H452">
            <v>0</v>
          </cell>
          <cell r="I452">
            <v>0</v>
          </cell>
        </row>
        <row r="453">
          <cell r="D453">
            <v>0</v>
          </cell>
          <cell r="E453">
            <v>0</v>
          </cell>
          <cell r="F453">
            <v>0</v>
          </cell>
          <cell r="G453">
            <v>0</v>
          </cell>
          <cell r="H453">
            <v>0</v>
          </cell>
          <cell r="I453">
            <v>0</v>
          </cell>
        </row>
        <row r="454">
          <cell r="D454">
            <v>0</v>
          </cell>
          <cell r="E454">
            <v>0</v>
          </cell>
          <cell r="F454">
            <v>0</v>
          </cell>
          <cell r="G454">
            <v>0</v>
          </cell>
          <cell r="H454">
            <v>0</v>
          </cell>
          <cell r="I454">
            <v>0</v>
          </cell>
        </row>
        <row r="455">
          <cell r="D455">
            <v>0</v>
          </cell>
          <cell r="E455">
            <v>0</v>
          </cell>
          <cell r="F455">
            <v>0</v>
          </cell>
          <cell r="G455">
            <v>0</v>
          </cell>
          <cell r="H455">
            <v>0</v>
          </cell>
          <cell r="I455">
            <v>0</v>
          </cell>
        </row>
        <row r="456">
          <cell r="D456">
            <v>0</v>
          </cell>
          <cell r="E456">
            <v>0</v>
          </cell>
          <cell r="F456">
            <v>0</v>
          </cell>
          <cell r="G456">
            <v>0</v>
          </cell>
          <cell r="H456">
            <v>0</v>
          </cell>
          <cell r="I456">
            <v>0</v>
          </cell>
        </row>
        <row r="457">
          <cell r="D457">
            <v>0</v>
          </cell>
          <cell r="E457">
            <v>0</v>
          </cell>
          <cell r="F457">
            <v>0</v>
          </cell>
          <cell r="G457">
            <v>0</v>
          </cell>
          <cell r="H457">
            <v>0</v>
          </cell>
          <cell r="I457">
            <v>0</v>
          </cell>
        </row>
        <row r="458">
          <cell r="D458">
            <v>0</v>
          </cell>
          <cell r="E458">
            <v>0</v>
          </cell>
          <cell r="F458">
            <v>0</v>
          </cell>
          <cell r="G458">
            <v>0</v>
          </cell>
          <cell r="H458">
            <v>0</v>
          </cell>
          <cell r="I458">
            <v>0</v>
          </cell>
        </row>
        <row r="459">
          <cell r="D459">
            <v>0</v>
          </cell>
          <cell r="E459">
            <v>0</v>
          </cell>
          <cell r="F459">
            <v>0</v>
          </cell>
          <cell r="G459">
            <v>0</v>
          </cell>
          <cell r="H459">
            <v>0</v>
          </cell>
          <cell r="I459">
            <v>0</v>
          </cell>
        </row>
        <row r="460">
          <cell r="D460">
            <v>0</v>
          </cell>
          <cell r="E460">
            <v>0</v>
          </cell>
          <cell r="F460">
            <v>0</v>
          </cell>
          <cell r="G460">
            <v>0</v>
          </cell>
          <cell r="H460">
            <v>0</v>
          </cell>
          <cell r="I460">
            <v>0</v>
          </cell>
        </row>
        <row r="461">
          <cell r="D461">
            <v>0</v>
          </cell>
          <cell r="E461">
            <v>0</v>
          </cell>
          <cell r="F461">
            <v>0</v>
          </cell>
          <cell r="G461">
            <v>0</v>
          </cell>
          <cell r="H461">
            <v>0</v>
          </cell>
          <cell r="I461">
            <v>0</v>
          </cell>
        </row>
        <row r="462">
          <cell r="D462">
            <v>0</v>
          </cell>
          <cell r="E462">
            <v>0</v>
          </cell>
          <cell r="F462">
            <v>0</v>
          </cell>
          <cell r="G462">
            <v>0</v>
          </cell>
          <cell r="H462">
            <v>0</v>
          </cell>
          <cell r="I462">
            <v>0</v>
          </cell>
        </row>
        <row r="463">
          <cell r="D463">
            <v>0</v>
          </cell>
          <cell r="E463">
            <v>0</v>
          </cell>
          <cell r="F463">
            <v>0</v>
          </cell>
          <cell r="G463">
            <v>0</v>
          </cell>
          <cell r="H463">
            <v>0</v>
          </cell>
          <cell r="I463">
            <v>0</v>
          </cell>
        </row>
        <row r="464">
          <cell r="D464">
            <v>0</v>
          </cell>
          <cell r="E464">
            <v>0</v>
          </cell>
          <cell r="F464">
            <v>0</v>
          </cell>
          <cell r="G464">
            <v>0</v>
          </cell>
          <cell r="H464">
            <v>0</v>
          </cell>
          <cell r="I464">
            <v>0</v>
          </cell>
        </row>
        <row r="465">
          <cell r="D465">
            <v>0</v>
          </cell>
          <cell r="E465">
            <v>0</v>
          </cell>
          <cell r="F465">
            <v>0</v>
          </cell>
          <cell r="G465">
            <v>0</v>
          </cell>
          <cell r="H465">
            <v>0</v>
          </cell>
          <cell r="I465">
            <v>0</v>
          </cell>
        </row>
        <row r="466">
          <cell r="D466">
            <v>0</v>
          </cell>
          <cell r="E466">
            <v>0</v>
          </cell>
          <cell r="F466">
            <v>0</v>
          </cell>
          <cell r="G466">
            <v>0</v>
          </cell>
          <cell r="H466">
            <v>0</v>
          </cell>
          <cell r="I466">
            <v>0</v>
          </cell>
        </row>
        <row r="467">
          <cell r="D467">
            <v>0</v>
          </cell>
          <cell r="E467">
            <v>0</v>
          </cell>
          <cell r="F467">
            <v>0</v>
          </cell>
          <cell r="G467">
            <v>0</v>
          </cell>
          <cell r="H467">
            <v>0</v>
          </cell>
          <cell r="I467">
            <v>0</v>
          </cell>
        </row>
        <row r="468">
          <cell r="D468">
            <v>0</v>
          </cell>
          <cell r="E468">
            <v>0</v>
          </cell>
          <cell r="F468">
            <v>0</v>
          </cell>
          <cell r="G468">
            <v>0</v>
          </cell>
          <cell r="H468">
            <v>0</v>
          </cell>
          <cell r="I468">
            <v>0</v>
          </cell>
        </row>
        <row r="469">
          <cell r="D469">
            <v>0</v>
          </cell>
          <cell r="E469">
            <v>0</v>
          </cell>
          <cell r="F469">
            <v>0</v>
          </cell>
          <cell r="G469">
            <v>0</v>
          </cell>
          <cell r="H469">
            <v>0</v>
          </cell>
          <cell r="I469">
            <v>0</v>
          </cell>
        </row>
        <row r="470">
          <cell r="D470">
            <v>0</v>
          </cell>
          <cell r="E470">
            <v>0</v>
          </cell>
          <cell r="F470">
            <v>0</v>
          </cell>
          <cell r="G470">
            <v>0</v>
          </cell>
          <cell r="H470">
            <v>0</v>
          </cell>
          <cell r="I470">
            <v>0</v>
          </cell>
        </row>
        <row r="471">
          <cell r="D471">
            <v>0</v>
          </cell>
          <cell r="E471">
            <v>0</v>
          </cell>
          <cell r="F471">
            <v>0</v>
          </cell>
          <cell r="G471">
            <v>0</v>
          </cell>
          <cell r="H471">
            <v>0</v>
          </cell>
          <cell r="I471">
            <v>0</v>
          </cell>
        </row>
        <row r="472">
          <cell r="D472">
            <v>0</v>
          </cell>
          <cell r="E472">
            <v>0</v>
          </cell>
          <cell r="F472">
            <v>0</v>
          </cell>
          <cell r="G472">
            <v>0</v>
          </cell>
          <cell r="H472">
            <v>0</v>
          </cell>
          <cell r="I472">
            <v>0</v>
          </cell>
        </row>
        <row r="473">
          <cell r="D473">
            <v>0</v>
          </cell>
          <cell r="E473">
            <v>0</v>
          </cell>
          <cell r="F473">
            <v>0</v>
          </cell>
          <cell r="G473">
            <v>0</v>
          </cell>
          <cell r="H473">
            <v>0</v>
          </cell>
          <cell r="I473">
            <v>0</v>
          </cell>
        </row>
        <row r="474">
          <cell r="D474">
            <v>0</v>
          </cell>
          <cell r="E474">
            <v>0</v>
          </cell>
          <cell r="F474">
            <v>0</v>
          </cell>
          <cell r="G474">
            <v>0</v>
          </cell>
          <cell r="H474">
            <v>0</v>
          </cell>
          <cell r="I474">
            <v>0</v>
          </cell>
        </row>
        <row r="475">
          <cell r="D475">
            <v>0</v>
          </cell>
          <cell r="E475">
            <v>0</v>
          </cell>
          <cell r="F475">
            <v>0</v>
          </cell>
          <cell r="G475">
            <v>0</v>
          </cell>
          <cell r="H475">
            <v>0</v>
          </cell>
          <cell r="I475">
            <v>0</v>
          </cell>
        </row>
        <row r="476">
          <cell r="D476">
            <v>0</v>
          </cell>
          <cell r="E476">
            <v>0</v>
          </cell>
          <cell r="F476">
            <v>0</v>
          </cell>
          <cell r="G476">
            <v>0</v>
          </cell>
          <cell r="H476">
            <v>0</v>
          </cell>
          <cell r="I476">
            <v>0</v>
          </cell>
        </row>
        <row r="477">
          <cell r="D477">
            <v>0</v>
          </cell>
          <cell r="E477">
            <v>0</v>
          </cell>
          <cell r="F477">
            <v>0</v>
          </cell>
          <cell r="G477">
            <v>0</v>
          </cell>
          <cell r="H477">
            <v>0</v>
          </cell>
          <cell r="I477">
            <v>0</v>
          </cell>
        </row>
        <row r="478">
          <cell r="D478">
            <v>0</v>
          </cell>
          <cell r="E478">
            <v>0</v>
          </cell>
          <cell r="F478">
            <v>0</v>
          </cell>
          <cell r="G478">
            <v>0</v>
          </cell>
          <cell r="H478">
            <v>0</v>
          </cell>
          <cell r="I478">
            <v>0</v>
          </cell>
        </row>
        <row r="479">
          <cell r="D479">
            <v>0</v>
          </cell>
          <cell r="E479">
            <v>0</v>
          </cell>
          <cell r="F479">
            <v>0</v>
          </cell>
          <cell r="G479">
            <v>0</v>
          </cell>
          <cell r="H479">
            <v>0</v>
          </cell>
          <cell r="I479">
            <v>0</v>
          </cell>
        </row>
        <row r="480">
          <cell r="D480">
            <v>0</v>
          </cell>
          <cell r="E480">
            <v>0</v>
          </cell>
          <cell r="F480">
            <v>0</v>
          </cell>
          <cell r="G480">
            <v>0</v>
          </cell>
          <cell r="H480">
            <v>0</v>
          </cell>
          <cell r="I480">
            <v>0</v>
          </cell>
        </row>
        <row r="481">
          <cell r="D481">
            <v>0</v>
          </cell>
          <cell r="E481">
            <v>0</v>
          </cell>
          <cell r="F481">
            <v>0</v>
          </cell>
          <cell r="G481">
            <v>0</v>
          </cell>
          <cell r="H481">
            <v>0</v>
          </cell>
          <cell r="I481">
            <v>0</v>
          </cell>
        </row>
        <row r="482">
          <cell r="D482">
            <v>0</v>
          </cell>
          <cell r="E482">
            <v>0</v>
          </cell>
          <cell r="F482">
            <v>0</v>
          </cell>
          <cell r="G482">
            <v>0</v>
          </cell>
          <cell r="H482">
            <v>0</v>
          </cell>
          <cell r="I482">
            <v>0</v>
          </cell>
        </row>
        <row r="483">
          <cell r="D483">
            <v>0</v>
          </cell>
          <cell r="E483">
            <v>0</v>
          </cell>
          <cell r="F483">
            <v>0</v>
          </cell>
          <cell r="G483">
            <v>0</v>
          </cell>
          <cell r="H483">
            <v>0</v>
          </cell>
          <cell r="I483">
            <v>0</v>
          </cell>
        </row>
        <row r="484">
          <cell r="D484">
            <v>0</v>
          </cell>
          <cell r="E484">
            <v>0</v>
          </cell>
          <cell r="F484">
            <v>0</v>
          </cell>
          <cell r="G484">
            <v>0</v>
          </cell>
          <cell r="H484">
            <v>0</v>
          </cell>
          <cell r="I484">
            <v>0</v>
          </cell>
        </row>
        <row r="485">
          <cell r="D485">
            <v>0</v>
          </cell>
          <cell r="E485">
            <v>0</v>
          </cell>
          <cell r="F485">
            <v>0</v>
          </cell>
          <cell r="G485">
            <v>0</v>
          </cell>
          <cell r="H485">
            <v>0</v>
          </cell>
          <cell r="I485">
            <v>0</v>
          </cell>
        </row>
        <row r="486">
          <cell r="D486">
            <v>0</v>
          </cell>
          <cell r="E486">
            <v>0</v>
          </cell>
          <cell r="F486">
            <v>0</v>
          </cell>
          <cell r="G486">
            <v>0</v>
          </cell>
          <cell r="H486">
            <v>0</v>
          </cell>
          <cell r="I486">
            <v>0</v>
          </cell>
        </row>
        <row r="487">
          <cell r="D487">
            <v>0</v>
          </cell>
          <cell r="E487">
            <v>0</v>
          </cell>
          <cell r="F487">
            <v>0</v>
          </cell>
          <cell r="G487">
            <v>0</v>
          </cell>
          <cell r="H487">
            <v>0</v>
          </cell>
          <cell r="I487">
            <v>0</v>
          </cell>
        </row>
        <row r="488">
          <cell r="D488">
            <v>0</v>
          </cell>
          <cell r="E488">
            <v>0</v>
          </cell>
          <cell r="F488">
            <v>0</v>
          </cell>
          <cell r="G488">
            <v>0</v>
          </cell>
          <cell r="H488">
            <v>0</v>
          </cell>
          <cell r="I488">
            <v>0</v>
          </cell>
        </row>
        <row r="489">
          <cell r="D489">
            <v>0</v>
          </cell>
          <cell r="E489">
            <v>0</v>
          </cell>
          <cell r="F489">
            <v>0</v>
          </cell>
          <cell r="G489">
            <v>0</v>
          </cell>
          <cell r="H489">
            <v>0</v>
          </cell>
          <cell r="I489">
            <v>0</v>
          </cell>
        </row>
        <row r="490">
          <cell r="D490">
            <v>0</v>
          </cell>
          <cell r="E490">
            <v>0</v>
          </cell>
          <cell r="F490">
            <v>0</v>
          </cell>
          <cell r="G490">
            <v>0</v>
          </cell>
          <cell r="H490">
            <v>0</v>
          </cell>
          <cell r="I490">
            <v>0</v>
          </cell>
        </row>
        <row r="491">
          <cell r="D491">
            <v>0</v>
          </cell>
          <cell r="E491">
            <v>0</v>
          </cell>
          <cell r="F491">
            <v>0</v>
          </cell>
          <cell r="G491">
            <v>0</v>
          </cell>
          <cell r="H491">
            <v>0</v>
          </cell>
          <cell r="I491">
            <v>0</v>
          </cell>
        </row>
        <row r="492">
          <cell r="D492">
            <v>0</v>
          </cell>
          <cell r="E492">
            <v>0</v>
          </cell>
          <cell r="F492">
            <v>0</v>
          </cell>
          <cell r="G492">
            <v>0</v>
          </cell>
          <cell r="H492">
            <v>0</v>
          </cell>
          <cell r="I492">
            <v>0</v>
          </cell>
        </row>
        <row r="493">
          <cell r="D493">
            <v>0</v>
          </cell>
          <cell r="E493">
            <v>0</v>
          </cell>
          <cell r="F493">
            <v>0</v>
          </cell>
          <cell r="G493">
            <v>0</v>
          </cell>
          <cell r="H493">
            <v>0</v>
          </cell>
          <cell r="I493">
            <v>0</v>
          </cell>
        </row>
        <row r="494">
          <cell r="D494">
            <v>0</v>
          </cell>
          <cell r="E494">
            <v>0</v>
          </cell>
          <cell r="F494">
            <v>0</v>
          </cell>
          <cell r="G494">
            <v>0</v>
          </cell>
          <cell r="H494">
            <v>0</v>
          </cell>
          <cell r="I494">
            <v>0</v>
          </cell>
        </row>
        <row r="495">
          <cell r="D495">
            <v>0</v>
          </cell>
          <cell r="E495">
            <v>0</v>
          </cell>
          <cell r="F495">
            <v>0</v>
          </cell>
          <cell r="G495">
            <v>0</v>
          </cell>
          <cell r="H495">
            <v>0</v>
          </cell>
          <cell r="I495">
            <v>0</v>
          </cell>
        </row>
        <row r="496">
          <cell r="D496">
            <v>0</v>
          </cell>
          <cell r="E496">
            <v>0</v>
          </cell>
          <cell r="F496">
            <v>0</v>
          </cell>
          <cell r="G496">
            <v>0</v>
          </cell>
          <cell r="H496">
            <v>0</v>
          </cell>
          <cell r="I496">
            <v>0</v>
          </cell>
        </row>
        <row r="497">
          <cell r="D497">
            <v>0</v>
          </cell>
          <cell r="E497">
            <v>0</v>
          </cell>
          <cell r="F497">
            <v>0</v>
          </cell>
          <cell r="G497">
            <v>0</v>
          </cell>
          <cell r="H497">
            <v>0</v>
          </cell>
          <cell r="I497">
            <v>0</v>
          </cell>
        </row>
        <row r="498">
          <cell r="D498">
            <v>0</v>
          </cell>
          <cell r="E498">
            <v>0</v>
          </cell>
          <cell r="F498">
            <v>0</v>
          </cell>
          <cell r="G498">
            <v>0</v>
          </cell>
          <cell r="H498">
            <v>0</v>
          </cell>
          <cell r="I498">
            <v>0</v>
          </cell>
        </row>
        <row r="499">
          <cell r="D499">
            <v>0</v>
          </cell>
          <cell r="E499">
            <v>0</v>
          </cell>
          <cell r="F499">
            <v>0</v>
          </cell>
          <cell r="G499">
            <v>0</v>
          </cell>
          <cell r="H499">
            <v>0</v>
          </cell>
          <cell r="I499">
            <v>0</v>
          </cell>
        </row>
        <row r="500">
          <cell r="D500">
            <v>0</v>
          </cell>
          <cell r="E500">
            <v>0</v>
          </cell>
          <cell r="F500">
            <v>0</v>
          </cell>
          <cell r="G500">
            <v>0</v>
          </cell>
          <cell r="H500">
            <v>0</v>
          </cell>
          <cell r="I500">
            <v>0</v>
          </cell>
        </row>
        <row r="501">
          <cell r="D501">
            <v>0</v>
          </cell>
          <cell r="E501">
            <v>0</v>
          </cell>
          <cell r="F501">
            <v>0</v>
          </cell>
          <cell r="G501">
            <v>0</v>
          </cell>
          <cell r="H501">
            <v>0</v>
          </cell>
          <cell r="I501">
            <v>0</v>
          </cell>
        </row>
        <row r="502">
          <cell r="D502">
            <v>0</v>
          </cell>
          <cell r="E502">
            <v>0</v>
          </cell>
          <cell r="F502">
            <v>0</v>
          </cell>
          <cell r="G502">
            <v>0</v>
          </cell>
          <cell r="H502">
            <v>0</v>
          </cell>
          <cell r="I502">
            <v>0</v>
          </cell>
        </row>
        <row r="503">
          <cell r="D503">
            <v>0</v>
          </cell>
          <cell r="E503">
            <v>0</v>
          </cell>
          <cell r="F503">
            <v>0</v>
          </cell>
          <cell r="G503">
            <v>0</v>
          </cell>
          <cell r="H503">
            <v>0</v>
          </cell>
          <cell r="I503">
            <v>0</v>
          </cell>
        </row>
        <row r="504">
          <cell r="D504">
            <v>0</v>
          </cell>
          <cell r="E504">
            <v>0</v>
          </cell>
          <cell r="F504">
            <v>0</v>
          </cell>
          <cell r="G504">
            <v>0</v>
          </cell>
          <cell r="H504">
            <v>0</v>
          </cell>
          <cell r="I504">
            <v>0</v>
          </cell>
        </row>
        <row r="505">
          <cell r="D505">
            <v>0</v>
          </cell>
          <cell r="E505">
            <v>0</v>
          </cell>
          <cell r="F505">
            <v>0</v>
          </cell>
          <cell r="G505">
            <v>0</v>
          </cell>
          <cell r="H505">
            <v>0</v>
          </cell>
          <cell r="I505">
            <v>0</v>
          </cell>
        </row>
        <row r="506">
          <cell r="D506">
            <v>0</v>
          </cell>
          <cell r="E506">
            <v>0</v>
          </cell>
          <cell r="F506">
            <v>0</v>
          </cell>
          <cell r="G506">
            <v>0</v>
          </cell>
          <cell r="H506">
            <v>0</v>
          </cell>
          <cell r="I506">
            <v>0</v>
          </cell>
        </row>
        <row r="507">
          <cell r="D507">
            <v>0</v>
          </cell>
          <cell r="E507">
            <v>0</v>
          </cell>
          <cell r="F507">
            <v>0</v>
          </cell>
          <cell r="G507">
            <v>0</v>
          </cell>
          <cell r="H507">
            <v>0</v>
          </cell>
          <cell r="I507">
            <v>0</v>
          </cell>
        </row>
        <row r="508">
          <cell r="D508">
            <v>0</v>
          </cell>
          <cell r="E508">
            <v>0</v>
          </cell>
          <cell r="F508">
            <v>0</v>
          </cell>
          <cell r="G508">
            <v>0</v>
          </cell>
          <cell r="H508">
            <v>0</v>
          </cell>
          <cell r="I508">
            <v>0</v>
          </cell>
        </row>
        <row r="509">
          <cell r="D509">
            <v>0</v>
          </cell>
          <cell r="E509">
            <v>0</v>
          </cell>
          <cell r="F509">
            <v>0</v>
          </cell>
          <cell r="G509">
            <v>0</v>
          </cell>
          <cell r="H509">
            <v>0</v>
          </cell>
          <cell r="I509">
            <v>0</v>
          </cell>
        </row>
        <row r="510">
          <cell r="D510">
            <v>0</v>
          </cell>
          <cell r="E510">
            <v>0</v>
          </cell>
          <cell r="F510">
            <v>0</v>
          </cell>
          <cell r="G510">
            <v>0</v>
          </cell>
          <cell r="H510">
            <v>0</v>
          </cell>
          <cell r="I510">
            <v>0</v>
          </cell>
        </row>
        <row r="511">
          <cell r="D511">
            <v>0</v>
          </cell>
          <cell r="E511">
            <v>0</v>
          </cell>
          <cell r="F511">
            <v>0</v>
          </cell>
          <cell r="G511">
            <v>0</v>
          </cell>
          <cell r="H511">
            <v>0</v>
          </cell>
          <cell r="I511">
            <v>0</v>
          </cell>
        </row>
        <row r="512">
          <cell r="D512">
            <v>0</v>
          </cell>
          <cell r="E512">
            <v>0</v>
          </cell>
          <cell r="F512">
            <v>0</v>
          </cell>
          <cell r="G512">
            <v>0</v>
          </cell>
          <cell r="H512">
            <v>0</v>
          </cell>
          <cell r="I512">
            <v>0</v>
          </cell>
        </row>
        <row r="513">
          <cell r="D513">
            <v>0</v>
          </cell>
          <cell r="E513">
            <v>0</v>
          </cell>
          <cell r="F513">
            <v>0</v>
          </cell>
          <cell r="G513">
            <v>0</v>
          </cell>
          <cell r="H513">
            <v>0</v>
          </cell>
          <cell r="I513">
            <v>0</v>
          </cell>
        </row>
        <row r="514">
          <cell r="D514">
            <v>0</v>
          </cell>
          <cell r="E514">
            <v>0</v>
          </cell>
          <cell r="F514">
            <v>0</v>
          </cell>
          <cell r="G514">
            <v>0</v>
          </cell>
          <cell r="H514">
            <v>0</v>
          </cell>
          <cell r="I514">
            <v>0</v>
          </cell>
        </row>
        <row r="515">
          <cell r="D515">
            <v>0</v>
          </cell>
          <cell r="E515">
            <v>0</v>
          </cell>
          <cell r="F515">
            <v>0</v>
          </cell>
          <cell r="G515">
            <v>0</v>
          </cell>
          <cell r="H515">
            <v>0</v>
          </cell>
          <cell r="I515">
            <v>0</v>
          </cell>
        </row>
        <row r="516">
          <cell r="D516">
            <v>0</v>
          </cell>
          <cell r="E516">
            <v>0</v>
          </cell>
          <cell r="F516">
            <v>0</v>
          </cell>
          <cell r="G516">
            <v>0</v>
          </cell>
          <cell r="H516">
            <v>0</v>
          </cell>
          <cell r="I516">
            <v>0</v>
          </cell>
        </row>
        <row r="517">
          <cell r="D517">
            <v>0</v>
          </cell>
          <cell r="E517">
            <v>0</v>
          </cell>
          <cell r="F517">
            <v>0</v>
          </cell>
          <cell r="G517">
            <v>0</v>
          </cell>
          <cell r="H517">
            <v>0</v>
          </cell>
          <cell r="I517">
            <v>0</v>
          </cell>
        </row>
        <row r="518">
          <cell r="D518">
            <v>0</v>
          </cell>
          <cell r="E518">
            <v>0</v>
          </cell>
          <cell r="F518">
            <v>0</v>
          </cell>
          <cell r="G518">
            <v>0</v>
          </cell>
          <cell r="H518">
            <v>0</v>
          </cell>
          <cell r="I518">
            <v>0</v>
          </cell>
        </row>
        <row r="519">
          <cell r="D519">
            <v>0</v>
          </cell>
          <cell r="E519">
            <v>0</v>
          </cell>
          <cell r="F519">
            <v>0</v>
          </cell>
          <cell r="G519">
            <v>0</v>
          </cell>
          <cell r="H519">
            <v>0</v>
          </cell>
          <cell r="I519">
            <v>0</v>
          </cell>
        </row>
        <row r="520">
          <cell r="D520">
            <v>0</v>
          </cell>
          <cell r="E520">
            <v>0</v>
          </cell>
          <cell r="F520">
            <v>0</v>
          </cell>
          <cell r="G520">
            <v>0</v>
          </cell>
          <cell r="H520">
            <v>0</v>
          </cell>
          <cell r="I520">
            <v>0</v>
          </cell>
        </row>
        <row r="521">
          <cell r="D521">
            <v>0</v>
          </cell>
          <cell r="E521">
            <v>0</v>
          </cell>
          <cell r="F521">
            <v>0</v>
          </cell>
          <cell r="G521">
            <v>0</v>
          </cell>
          <cell r="H521">
            <v>0</v>
          </cell>
          <cell r="I521">
            <v>0</v>
          </cell>
        </row>
        <row r="522">
          <cell r="D522">
            <v>0</v>
          </cell>
          <cell r="E522">
            <v>0</v>
          </cell>
          <cell r="F522">
            <v>0</v>
          </cell>
          <cell r="G522">
            <v>0</v>
          </cell>
          <cell r="H522">
            <v>0</v>
          </cell>
          <cell r="I522">
            <v>0</v>
          </cell>
        </row>
        <row r="523">
          <cell r="D523">
            <v>0</v>
          </cell>
          <cell r="E523">
            <v>0</v>
          </cell>
          <cell r="F523">
            <v>0</v>
          </cell>
          <cell r="G523">
            <v>0</v>
          </cell>
          <cell r="H523">
            <v>0</v>
          </cell>
          <cell r="I523">
            <v>0</v>
          </cell>
        </row>
        <row r="524">
          <cell r="D524">
            <v>0</v>
          </cell>
          <cell r="E524">
            <v>0</v>
          </cell>
          <cell r="F524">
            <v>0</v>
          </cell>
          <cell r="G524">
            <v>0</v>
          </cell>
          <cell r="H524">
            <v>0</v>
          </cell>
          <cell r="I524">
            <v>0</v>
          </cell>
        </row>
        <row r="525">
          <cell r="D525">
            <v>0</v>
          </cell>
          <cell r="E525">
            <v>0</v>
          </cell>
          <cell r="F525">
            <v>0</v>
          </cell>
          <cell r="G525">
            <v>0</v>
          </cell>
          <cell r="H525">
            <v>0</v>
          </cell>
          <cell r="I525">
            <v>0</v>
          </cell>
        </row>
        <row r="526">
          <cell r="D526">
            <v>0</v>
          </cell>
          <cell r="E526">
            <v>0</v>
          </cell>
          <cell r="F526">
            <v>0</v>
          </cell>
          <cell r="G526">
            <v>0</v>
          </cell>
          <cell r="H526">
            <v>0</v>
          </cell>
          <cell r="I526">
            <v>0</v>
          </cell>
        </row>
        <row r="527">
          <cell r="D527">
            <v>0</v>
          </cell>
          <cell r="E527">
            <v>0</v>
          </cell>
          <cell r="F527">
            <v>0</v>
          </cell>
          <cell r="G527">
            <v>0</v>
          </cell>
          <cell r="H527">
            <v>0</v>
          </cell>
          <cell r="I527">
            <v>0</v>
          </cell>
        </row>
        <row r="528">
          <cell r="D528">
            <v>0</v>
          </cell>
          <cell r="E528">
            <v>0</v>
          </cell>
          <cell r="F528">
            <v>0</v>
          </cell>
          <cell r="G528">
            <v>0</v>
          </cell>
          <cell r="H528">
            <v>0</v>
          </cell>
          <cell r="I528">
            <v>0</v>
          </cell>
        </row>
        <row r="529">
          <cell r="D529">
            <v>0</v>
          </cell>
          <cell r="E529">
            <v>0</v>
          </cell>
          <cell r="F529">
            <v>0</v>
          </cell>
          <cell r="G529">
            <v>0</v>
          </cell>
          <cell r="H529">
            <v>0</v>
          </cell>
          <cell r="I529">
            <v>0</v>
          </cell>
        </row>
        <row r="530">
          <cell r="D530">
            <v>0</v>
          </cell>
          <cell r="E530">
            <v>0</v>
          </cell>
          <cell r="F530">
            <v>0</v>
          </cell>
          <cell r="G530">
            <v>0</v>
          </cell>
          <cell r="H530">
            <v>0</v>
          </cell>
          <cell r="I530">
            <v>0</v>
          </cell>
        </row>
        <row r="531">
          <cell r="D531">
            <v>0</v>
          </cell>
          <cell r="E531">
            <v>0</v>
          </cell>
          <cell r="F531">
            <v>0</v>
          </cell>
          <cell r="G531">
            <v>0</v>
          </cell>
          <cell r="H531">
            <v>0</v>
          </cell>
          <cell r="I531">
            <v>0</v>
          </cell>
        </row>
        <row r="532">
          <cell r="D532">
            <v>0</v>
          </cell>
          <cell r="E532">
            <v>0</v>
          </cell>
          <cell r="F532">
            <v>0</v>
          </cell>
          <cell r="G532">
            <v>0</v>
          </cell>
          <cell r="H532">
            <v>0</v>
          </cell>
          <cell r="I532">
            <v>0</v>
          </cell>
        </row>
        <row r="533">
          <cell r="D533">
            <v>0</v>
          </cell>
          <cell r="E533">
            <v>0</v>
          </cell>
          <cell r="F533">
            <v>0</v>
          </cell>
          <cell r="G533">
            <v>0</v>
          </cell>
          <cell r="H533">
            <v>0</v>
          </cell>
          <cell r="I533">
            <v>0</v>
          </cell>
        </row>
        <row r="534">
          <cell r="D534">
            <v>0</v>
          </cell>
          <cell r="E534">
            <v>0</v>
          </cell>
          <cell r="F534">
            <v>0</v>
          </cell>
          <cell r="G534">
            <v>0</v>
          </cell>
          <cell r="H534">
            <v>0</v>
          </cell>
          <cell r="I534">
            <v>0</v>
          </cell>
        </row>
        <row r="535">
          <cell r="D535">
            <v>0</v>
          </cell>
          <cell r="E535">
            <v>0</v>
          </cell>
          <cell r="F535">
            <v>0</v>
          </cell>
          <cell r="G535">
            <v>0</v>
          </cell>
          <cell r="H535">
            <v>0</v>
          </cell>
          <cell r="I535">
            <v>0</v>
          </cell>
        </row>
        <row r="536">
          <cell r="D536">
            <v>0</v>
          </cell>
          <cell r="E536">
            <v>0</v>
          </cell>
          <cell r="F536">
            <v>0</v>
          </cell>
          <cell r="G536">
            <v>0</v>
          </cell>
          <cell r="H536">
            <v>0</v>
          </cell>
          <cell r="I536">
            <v>0</v>
          </cell>
        </row>
        <row r="537">
          <cell r="D537">
            <v>0</v>
          </cell>
          <cell r="E537">
            <v>0</v>
          </cell>
          <cell r="F537">
            <v>0</v>
          </cell>
          <cell r="G537">
            <v>0</v>
          </cell>
          <cell r="H537">
            <v>0</v>
          </cell>
          <cell r="I537">
            <v>0</v>
          </cell>
        </row>
        <row r="538">
          <cell r="D538">
            <v>0</v>
          </cell>
          <cell r="E538">
            <v>0</v>
          </cell>
          <cell r="F538">
            <v>0</v>
          </cell>
          <cell r="G538">
            <v>0</v>
          </cell>
          <cell r="H538">
            <v>0</v>
          </cell>
          <cell r="I538">
            <v>0</v>
          </cell>
        </row>
        <row r="539">
          <cell r="D539">
            <v>0</v>
          </cell>
          <cell r="E539">
            <v>0</v>
          </cell>
          <cell r="F539">
            <v>0</v>
          </cell>
          <cell r="G539">
            <v>0</v>
          </cell>
          <cell r="H539">
            <v>0</v>
          </cell>
          <cell r="I539">
            <v>0</v>
          </cell>
        </row>
        <row r="540">
          <cell r="D540">
            <v>0</v>
          </cell>
          <cell r="E540">
            <v>0</v>
          </cell>
          <cell r="F540">
            <v>0</v>
          </cell>
          <cell r="G540">
            <v>0</v>
          </cell>
          <cell r="H540">
            <v>0</v>
          </cell>
          <cell r="I540">
            <v>0</v>
          </cell>
        </row>
        <row r="541">
          <cell r="D541">
            <v>0</v>
          </cell>
          <cell r="E541">
            <v>0</v>
          </cell>
          <cell r="F541">
            <v>0</v>
          </cell>
          <cell r="G541">
            <v>0</v>
          </cell>
          <cell r="H541">
            <v>0</v>
          </cell>
          <cell r="I541">
            <v>0</v>
          </cell>
        </row>
        <row r="542">
          <cell r="D542">
            <v>0</v>
          </cell>
          <cell r="E542">
            <v>0</v>
          </cell>
          <cell r="F542">
            <v>0</v>
          </cell>
          <cell r="G542">
            <v>0</v>
          </cell>
          <cell r="H542">
            <v>0</v>
          </cell>
          <cell r="I542">
            <v>0</v>
          </cell>
        </row>
        <row r="543">
          <cell r="D543">
            <v>0</v>
          </cell>
          <cell r="E543">
            <v>0</v>
          </cell>
          <cell r="F543">
            <v>0</v>
          </cell>
          <cell r="G543">
            <v>0</v>
          </cell>
          <cell r="H543">
            <v>0</v>
          </cell>
          <cell r="I543">
            <v>0</v>
          </cell>
        </row>
        <row r="544">
          <cell r="D544">
            <v>0</v>
          </cell>
          <cell r="E544">
            <v>0</v>
          </cell>
          <cell r="F544">
            <v>0</v>
          </cell>
          <cell r="G544">
            <v>0</v>
          </cell>
          <cell r="H544">
            <v>0</v>
          </cell>
          <cell r="I544">
            <v>0</v>
          </cell>
        </row>
        <row r="545">
          <cell r="D545">
            <v>0</v>
          </cell>
          <cell r="E545">
            <v>0</v>
          </cell>
          <cell r="F545">
            <v>0</v>
          </cell>
          <cell r="G545">
            <v>0</v>
          </cell>
          <cell r="H545">
            <v>0</v>
          </cell>
          <cell r="I545">
            <v>0</v>
          </cell>
        </row>
        <row r="546">
          <cell r="D546">
            <v>0</v>
          </cell>
          <cell r="E546">
            <v>0</v>
          </cell>
          <cell r="F546">
            <v>0</v>
          </cell>
          <cell r="G546">
            <v>0</v>
          </cell>
          <cell r="H546">
            <v>0</v>
          </cell>
          <cell r="I546">
            <v>0</v>
          </cell>
        </row>
        <row r="547">
          <cell r="D547">
            <v>0</v>
          </cell>
          <cell r="E547">
            <v>0</v>
          </cell>
          <cell r="F547">
            <v>0</v>
          </cell>
          <cell r="G547">
            <v>0</v>
          </cell>
          <cell r="H547">
            <v>0</v>
          </cell>
          <cell r="I547">
            <v>0</v>
          </cell>
        </row>
        <row r="548">
          <cell r="D548">
            <v>0</v>
          </cell>
          <cell r="E548">
            <v>0</v>
          </cell>
          <cell r="F548">
            <v>0</v>
          </cell>
          <cell r="G548">
            <v>0</v>
          </cell>
          <cell r="H548">
            <v>0</v>
          </cell>
          <cell r="I548">
            <v>0</v>
          </cell>
        </row>
        <row r="549">
          <cell r="D549">
            <v>0</v>
          </cell>
          <cell r="E549">
            <v>0</v>
          </cell>
          <cell r="F549">
            <v>0</v>
          </cell>
          <cell r="G549">
            <v>0</v>
          </cell>
          <cell r="H549">
            <v>0</v>
          </cell>
          <cell r="I549">
            <v>0</v>
          </cell>
        </row>
        <row r="550">
          <cell r="D550">
            <v>0</v>
          </cell>
          <cell r="E550">
            <v>0</v>
          </cell>
          <cell r="F550">
            <v>0</v>
          </cell>
          <cell r="G550">
            <v>0</v>
          </cell>
          <cell r="H550">
            <v>0</v>
          </cell>
          <cell r="I550">
            <v>0</v>
          </cell>
        </row>
        <row r="551">
          <cell r="D551">
            <v>0</v>
          </cell>
          <cell r="E551">
            <v>0</v>
          </cell>
          <cell r="F551">
            <v>0</v>
          </cell>
          <cell r="G551">
            <v>0</v>
          </cell>
          <cell r="H551">
            <v>0</v>
          </cell>
          <cell r="I551">
            <v>0</v>
          </cell>
        </row>
        <row r="552">
          <cell r="D552">
            <v>0</v>
          </cell>
          <cell r="E552">
            <v>0</v>
          </cell>
          <cell r="F552">
            <v>0</v>
          </cell>
          <cell r="G552">
            <v>0</v>
          </cell>
          <cell r="H552">
            <v>0</v>
          </cell>
          <cell r="I552">
            <v>0</v>
          </cell>
        </row>
        <row r="553">
          <cell r="D553">
            <v>0</v>
          </cell>
          <cell r="E553">
            <v>0</v>
          </cell>
          <cell r="F553">
            <v>0</v>
          </cell>
          <cell r="G553">
            <v>0</v>
          </cell>
          <cell r="H553">
            <v>0</v>
          </cell>
          <cell r="I553">
            <v>0</v>
          </cell>
        </row>
        <row r="554">
          <cell r="D554">
            <v>0</v>
          </cell>
          <cell r="E554">
            <v>0</v>
          </cell>
          <cell r="F554">
            <v>0</v>
          </cell>
          <cell r="G554">
            <v>0</v>
          </cell>
          <cell r="H554">
            <v>0</v>
          </cell>
          <cell r="I554">
            <v>0</v>
          </cell>
        </row>
        <row r="555">
          <cell r="D555">
            <v>0</v>
          </cell>
          <cell r="E555">
            <v>0</v>
          </cell>
          <cell r="F555">
            <v>0</v>
          </cell>
          <cell r="G555">
            <v>0</v>
          </cell>
          <cell r="H555">
            <v>0</v>
          </cell>
          <cell r="I555">
            <v>0</v>
          </cell>
        </row>
        <row r="556">
          <cell r="D556">
            <v>0</v>
          </cell>
          <cell r="E556">
            <v>0</v>
          </cell>
          <cell r="F556">
            <v>0</v>
          </cell>
          <cell r="G556">
            <v>0</v>
          </cell>
          <cell r="H556">
            <v>0</v>
          </cell>
          <cell r="I556">
            <v>0</v>
          </cell>
        </row>
        <row r="557">
          <cell r="D557">
            <v>0</v>
          </cell>
          <cell r="E557">
            <v>0</v>
          </cell>
          <cell r="F557">
            <v>0</v>
          </cell>
          <cell r="G557">
            <v>0</v>
          </cell>
          <cell r="H557">
            <v>0</v>
          </cell>
          <cell r="I557">
            <v>0</v>
          </cell>
        </row>
        <row r="558">
          <cell r="D558">
            <v>0</v>
          </cell>
          <cell r="E558">
            <v>0</v>
          </cell>
          <cell r="F558">
            <v>0</v>
          </cell>
          <cell r="G558">
            <v>0</v>
          </cell>
          <cell r="H558">
            <v>0</v>
          </cell>
          <cell r="I558">
            <v>0</v>
          </cell>
        </row>
        <row r="559">
          <cell r="D559">
            <v>0</v>
          </cell>
          <cell r="E559">
            <v>0</v>
          </cell>
          <cell r="F559">
            <v>0</v>
          </cell>
          <cell r="G559">
            <v>0</v>
          </cell>
          <cell r="H559">
            <v>0</v>
          </cell>
          <cell r="I559">
            <v>0</v>
          </cell>
        </row>
        <row r="560">
          <cell r="D560">
            <v>0</v>
          </cell>
          <cell r="E560">
            <v>0</v>
          </cell>
          <cell r="F560">
            <v>0</v>
          </cell>
          <cell r="G560">
            <v>0</v>
          </cell>
          <cell r="H560">
            <v>0</v>
          </cell>
          <cell r="I560">
            <v>0</v>
          </cell>
        </row>
        <row r="561">
          <cell r="D561">
            <v>0</v>
          </cell>
          <cell r="E561">
            <v>0</v>
          </cell>
          <cell r="F561">
            <v>0</v>
          </cell>
          <cell r="G561">
            <v>0</v>
          </cell>
          <cell r="H561">
            <v>0</v>
          </cell>
          <cell r="I561">
            <v>0</v>
          </cell>
        </row>
        <row r="562">
          <cell r="D562">
            <v>0</v>
          </cell>
          <cell r="E562">
            <v>0</v>
          </cell>
          <cell r="F562">
            <v>0</v>
          </cell>
          <cell r="G562">
            <v>0</v>
          </cell>
          <cell r="H562">
            <v>0</v>
          </cell>
          <cell r="I562">
            <v>0</v>
          </cell>
        </row>
        <row r="563">
          <cell r="D563">
            <v>0</v>
          </cell>
          <cell r="E563">
            <v>0</v>
          </cell>
          <cell r="F563">
            <v>0</v>
          </cell>
          <cell r="G563">
            <v>0</v>
          </cell>
          <cell r="H563">
            <v>0</v>
          </cell>
          <cell r="I563">
            <v>0</v>
          </cell>
        </row>
        <row r="564">
          <cell r="D564">
            <v>0</v>
          </cell>
          <cell r="E564">
            <v>0</v>
          </cell>
          <cell r="F564">
            <v>0</v>
          </cell>
          <cell r="G564">
            <v>0</v>
          </cell>
          <cell r="H564">
            <v>0</v>
          </cell>
          <cell r="I564">
            <v>0</v>
          </cell>
        </row>
        <row r="565">
          <cell r="D565">
            <v>0</v>
          </cell>
          <cell r="E565">
            <v>0</v>
          </cell>
          <cell r="F565">
            <v>0</v>
          </cell>
          <cell r="G565">
            <v>0</v>
          </cell>
          <cell r="H565">
            <v>0</v>
          </cell>
          <cell r="I565">
            <v>0</v>
          </cell>
        </row>
        <row r="566">
          <cell r="D566">
            <v>0</v>
          </cell>
          <cell r="E566">
            <v>0</v>
          </cell>
          <cell r="F566">
            <v>0</v>
          </cell>
          <cell r="G566">
            <v>0</v>
          </cell>
          <cell r="H566">
            <v>0</v>
          </cell>
          <cell r="I566">
            <v>0</v>
          </cell>
        </row>
        <row r="567">
          <cell r="D567">
            <v>0</v>
          </cell>
          <cell r="E567">
            <v>0</v>
          </cell>
          <cell r="F567">
            <v>0</v>
          </cell>
          <cell r="G567">
            <v>0</v>
          </cell>
          <cell r="H567">
            <v>0</v>
          </cell>
          <cell r="I567">
            <v>0</v>
          </cell>
        </row>
        <row r="568">
          <cell r="D568">
            <v>0</v>
          </cell>
          <cell r="E568">
            <v>0</v>
          </cell>
          <cell r="F568">
            <v>0</v>
          </cell>
          <cell r="G568">
            <v>0</v>
          </cell>
          <cell r="H568">
            <v>0</v>
          </cell>
          <cell r="I568">
            <v>0</v>
          </cell>
        </row>
        <row r="569">
          <cell r="D569">
            <v>0</v>
          </cell>
          <cell r="E569">
            <v>0</v>
          </cell>
          <cell r="F569">
            <v>0</v>
          </cell>
          <cell r="G569">
            <v>0</v>
          </cell>
          <cell r="H569">
            <v>0</v>
          </cell>
          <cell r="I569">
            <v>0</v>
          </cell>
        </row>
        <row r="570">
          <cell r="D570">
            <v>0</v>
          </cell>
          <cell r="E570">
            <v>0</v>
          </cell>
          <cell r="F570">
            <v>0</v>
          </cell>
          <cell r="G570">
            <v>0</v>
          </cell>
          <cell r="H570">
            <v>0</v>
          </cell>
          <cell r="I570">
            <v>0</v>
          </cell>
        </row>
        <row r="571">
          <cell r="D571">
            <v>0</v>
          </cell>
          <cell r="E571">
            <v>0</v>
          </cell>
          <cell r="F571">
            <v>0</v>
          </cell>
          <cell r="G571">
            <v>0</v>
          </cell>
          <cell r="H571">
            <v>0</v>
          </cell>
          <cell r="I571">
            <v>0</v>
          </cell>
        </row>
        <row r="572">
          <cell r="D572">
            <v>0</v>
          </cell>
          <cell r="E572">
            <v>0</v>
          </cell>
          <cell r="F572">
            <v>0</v>
          </cell>
          <cell r="G572">
            <v>0</v>
          </cell>
          <cell r="H572">
            <v>0</v>
          </cell>
          <cell r="I572">
            <v>0</v>
          </cell>
        </row>
        <row r="573">
          <cell r="D573">
            <v>0</v>
          </cell>
          <cell r="E573">
            <v>0</v>
          </cell>
          <cell r="F573">
            <v>0</v>
          </cell>
          <cell r="G573">
            <v>0</v>
          </cell>
          <cell r="H573">
            <v>0</v>
          </cell>
          <cell r="I573">
            <v>0</v>
          </cell>
        </row>
        <row r="574">
          <cell r="D574">
            <v>0</v>
          </cell>
          <cell r="E574">
            <v>0</v>
          </cell>
          <cell r="F574">
            <v>0</v>
          </cell>
          <cell r="G574">
            <v>0</v>
          </cell>
          <cell r="H574">
            <v>0</v>
          </cell>
          <cell r="I574">
            <v>0</v>
          </cell>
        </row>
        <row r="575">
          <cell r="D575">
            <v>0</v>
          </cell>
          <cell r="E575">
            <v>0</v>
          </cell>
          <cell r="F575">
            <v>0</v>
          </cell>
          <cell r="G575">
            <v>0</v>
          </cell>
          <cell r="H575">
            <v>0</v>
          </cell>
          <cell r="I575">
            <v>0</v>
          </cell>
        </row>
        <row r="576">
          <cell r="D576">
            <v>0</v>
          </cell>
          <cell r="E576">
            <v>0</v>
          </cell>
          <cell r="F576">
            <v>0</v>
          </cell>
          <cell r="G576">
            <v>0</v>
          </cell>
          <cell r="H576">
            <v>0</v>
          </cell>
          <cell r="I576">
            <v>0</v>
          </cell>
        </row>
        <row r="577">
          <cell r="D577">
            <v>0</v>
          </cell>
          <cell r="E577">
            <v>0</v>
          </cell>
          <cell r="F577">
            <v>0</v>
          </cell>
          <cell r="G577">
            <v>0</v>
          </cell>
          <cell r="H577">
            <v>0</v>
          </cell>
          <cell r="I577">
            <v>0</v>
          </cell>
        </row>
        <row r="578">
          <cell r="D578">
            <v>0</v>
          </cell>
          <cell r="E578">
            <v>0</v>
          </cell>
          <cell r="F578">
            <v>0</v>
          </cell>
          <cell r="G578">
            <v>0</v>
          </cell>
          <cell r="H578">
            <v>0</v>
          </cell>
          <cell r="I578">
            <v>0</v>
          </cell>
        </row>
        <row r="579">
          <cell r="D579">
            <v>0</v>
          </cell>
          <cell r="E579">
            <v>0</v>
          </cell>
          <cell r="F579">
            <v>0</v>
          </cell>
          <cell r="G579">
            <v>0</v>
          </cell>
          <cell r="H579">
            <v>0</v>
          </cell>
          <cell r="I579">
            <v>0</v>
          </cell>
        </row>
        <row r="580">
          <cell r="D580">
            <v>0</v>
          </cell>
          <cell r="E580">
            <v>0</v>
          </cell>
          <cell r="F580">
            <v>0</v>
          </cell>
          <cell r="G580">
            <v>0</v>
          </cell>
          <cell r="H580">
            <v>0</v>
          </cell>
          <cell r="I580">
            <v>0</v>
          </cell>
        </row>
        <row r="581">
          <cell r="D581">
            <v>0</v>
          </cell>
          <cell r="E581">
            <v>0</v>
          </cell>
          <cell r="F581">
            <v>0</v>
          </cell>
          <cell r="G581">
            <v>0</v>
          </cell>
          <cell r="H581">
            <v>0</v>
          </cell>
          <cell r="I581">
            <v>0</v>
          </cell>
        </row>
        <row r="582">
          <cell r="D582">
            <v>0</v>
          </cell>
          <cell r="E582">
            <v>0</v>
          </cell>
          <cell r="F582">
            <v>0</v>
          </cell>
          <cell r="G582">
            <v>0</v>
          </cell>
          <cell r="H582">
            <v>0</v>
          </cell>
          <cell r="I582">
            <v>0</v>
          </cell>
        </row>
        <row r="583">
          <cell r="D583">
            <v>0</v>
          </cell>
          <cell r="E583">
            <v>0</v>
          </cell>
          <cell r="F583">
            <v>0</v>
          </cell>
          <cell r="G583">
            <v>0</v>
          </cell>
          <cell r="H583">
            <v>0</v>
          </cell>
          <cell r="I583">
            <v>0</v>
          </cell>
        </row>
        <row r="584">
          <cell r="D584">
            <v>0</v>
          </cell>
          <cell r="E584">
            <v>0</v>
          </cell>
          <cell r="F584">
            <v>0</v>
          </cell>
          <cell r="G584">
            <v>0</v>
          </cell>
          <cell r="H584">
            <v>0</v>
          </cell>
          <cell r="I584">
            <v>0</v>
          </cell>
        </row>
        <row r="585">
          <cell r="D585">
            <v>0</v>
          </cell>
          <cell r="E585">
            <v>0</v>
          </cell>
          <cell r="F585">
            <v>0</v>
          </cell>
          <cell r="G585">
            <v>0</v>
          </cell>
          <cell r="H585">
            <v>0</v>
          </cell>
          <cell r="I585">
            <v>0</v>
          </cell>
        </row>
        <row r="586">
          <cell r="D586">
            <v>0</v>
          </cell>
          <cell r="E586">
            <v>0</v>
          </cell>
          <cell r="F586">
            <v>0</v>
          </cell>
          <cell r="G586">
            <v>0</v>
          </cell>
          <cell r="H586">
            <v>0</v>
          </cell>
          <cell r="I586">
            <v>0</v>
          </cell>
        </row>
        <row r="587">
          <cell r="D587">
            <v>0</v>
          </cell>
          <cell r="E587">
            <v>0</v>
          </cell>
          <cell r="F587">
            <v>0</v>
          </cell>
          <cell r="G587">
            <v>0</v>
          </cell>
          <cell r="H587">
            <v>0</v>
          </cell>
          <cell r="I587">
            <v>0</v>
          </cell>
        </row>
        <row r="588">
          <cell r="D588">
            <v>0</v>
          </cell>
          <cell r="E588">
            <v>0</v>
          </cell>
          <cell r="F588">
            <v>0</v>
          </cell>
          <cell r="G588">
            <v>0</v>
          </cell>
          <cell r="H588">
            <v>0</v>
          </cell>
          <cell r="I588">
            <v>0</v>
          </cell>
        </row>
        <row r="589">
          <cell r="D589">
            <v>0</v>
          </cell>
          <cell r="E589">
            <v>0</v>
          </cell>
          <cell r="F589">
            <v>0</v>
          </cell>
          <cell r="G589">
            <v>0</v>
          </cell>
          <cell r="H589">
            <v>0</v>
          </cell>
          <cell r="I589">
            <v>0</v>
          </cell>
        </row>
        <row r="590">
          <cell r="D590">
            <v>0</v>
          </cell>
          <cell r="E590">
            <v>0</v>
          </cell>
          <cell r="F590">
            <v>0</v>
          </cell>
          <cell r="G590">
            <v>0</v>
          </cell>
          <cell r="H590">
            <v>0</v>
          </cell>
          <cell r="I590">
            <v>0</v>
          </cell>
        </row>
        <row r="591">
          <cell r="D591">
            <v>0</v>
          </cell>
          <cell r="E591">
            <v>0</v>
          </cell>
          <cell r="F591">
            <v>0</v>
          </cell>
          <cell r="G591">
            <v>0</v>
          </cell>
          <cell r="H591">
            <v>0</v>
          </cell>
          <cell r="I591">
            <v>0</v>
          </cell>
        </row>
        <row r="592">
          <cell r="D592">
            <v>0</v>
          </cell>
          <cell r="E592">
            <v>0</v>
          </cell>
          <cell r="F592">
            <v>0</v>
          </cell>
          <cell r="G592">
            <v>0</v>
          </cell>
          <cell r="H592">
            <v>0</v>
          </cell>
          <cell r="I592">
            <v>0</v>
          </cell>
        </row>
        <row r="593">
          <cell r="D593">
            <v>0</v>
          </cell>
          <cell r="E593">
            <v>0</v>
          </cell>
          <cell r="F593">
            <v>0</v>
          </cell>
          <cell r="G593">
            <v>0</v>
          </cell>
          <cell r="H593">
            <v>0</v>
          </cell>
          <cell r="I593">
            <v>0</v>
          </cell>
        </row>
        <row r="594">
          <cell r="D594">
            <v>0</v>
          </cell>
          <cell r="E594">
            <v>0</v>
          </cell>
          <cell r="F594">
            <v>0</v>
          </cell>
          <cell r="G594">
            <v>0</v>
          </cell>
          <cell r="H594">
            <v>0</v>
          </cell>
          <cell r="I594">
            <v>0</v>
          </cell>
        </row>
        <row r="595">
          <cell r="D595">
            <v>0</v>
          </cell>
          <cell r="E595">
            <v>0</v>
          </cell>
          <cell r="F595">
            <v>0</v>
          </cell>
          <cell r="G595">
            <v>0</v>
          </cell>
          <cell r="H595">
            <v>0</v>
          </cell>
          <cell r="I595">
            <v>0</v>
          </cell>
        </row>
        <row r="596">
          <cell r="D596">
            <v>0</v>
          </cell>
          <cell r="E596">
            <v>0</v>
          </cell>
          <cell r="F596">
            <v>0</v>
          </cell>
          <cell r="G596">
            <v>0</v>
          </cell>
          <cell r="H596">
            <v>0</v>
          </cell>
          <cell r="I596">
            <v>0</v>
          </cell>
        </row>
        <row r="597">
          <cell r="D597">
            <v>0</v>
          </cell>
          <cell r="E597">
            <v>0</v>
          </cell>
          <cell r="F597">
            <v>0</v>
          </cell>
          <cell r="G597">
            <v>0</v>
          </cell>
          <cell r="H597">
            <v>0</v>
          </cell>
          <cell r="I597">
            <v>0</v>
          </cell>
        </row>
        <row r="598">
          <cell r="D598">
            <v>0</v>
          </cell>
          <cell r="E598">
            <v>0</v>
          </cell>
          <cell r="F598">
            <v>0</v>
          </cell>
          <cell r="G598">
            <v>0</v>
          </cell>
          <cell r="H598">
            <v>0</v>
          </cell>
          <cell r="I598">
            <v>0</v>
          </cell>
        </row>
        <row r="599">
          <cell r="D599">
            <v>0</v>
          </cell>
          <cell r="E599">
            <v>0</v>
          </cell>
          <cell r="F599">
            <v>0</v>
          </cell>
          <cell r="G599">
            <v>0</v>
          </cell>
          <cell r="H599">
            <v>0</v>
          </cell>
          <cell r="I599">
            <v>0</v>
          </cell>
        </row>
        <row r="600">
          <cell r="D600">
            <v>0</v>
          </cell>
          <cell r="E600">
            <v>0</v>
          </cell>
          <cell r="F600">
            <v>0</v>
          </cell>
          <cell r="G600">
            <v>0</v>
          </cell>
          <cell r="H600">
            <v>0</v>
          </cell>
          <cell r="I600">
            <v>0</v>
          </cell>
        </row>
        <row r="601">
          <cell r="D601">
            <v>0</v>
          </cell>
          <cell r="E601">
            <v>0</v>
          </cell>
          <cell r="F601">
            <v>0</v>
          </cell>
          <cell r="G601">
            <v>0</v>
          </cell>
          <cell r="H601">
            <v>0</v>
          </cell>
          <cell r="I601">
            <v>0</v>
          </cell>
        </row>
        <row r="602">
          <cell r="D602">
            <v>0</v>
          </cell>
          <cell r="E602">
            <v>0</v>
          </cell>
          <cell r="F602">
            <v>0</v>
          </cell>
          <cell r="G602">
            <v>0</v>
          </cell>
          <cell r="H602">
            <v>0</v>
          </cell>
          <cell r="I602">
            <v>0</v>
          </cell>
        </row>
        <row r="603">
          <cell r="D603">
            <v>0</v>
          </cell>
          <cell r="E603">
            <v>0</v>
          </cell>
          <cell r="F603">
            <v>0</v>
          </cell>
          <cell r="G603">
            <v>0</v>
          </cell>
          <cell r="H603">
            <v>0</v>
          </cell>
          <cell r="I603">
            <v>0</v>
          </cell>
        </row>
        <row r="604">
          <cell r="D604">
            <v>0</v>
          </cell>
          <cell r="E604">
            <v>0</v>
          </cell>
          <cell r="F604">
            <v>0</v>
          </cell>
          <cell r="G604">
            <v>0</v>
          </cell>
          <cell r="H604">
            <v>0</v>
          </cell>
          <cell r="I604">
            <v>0</v>
          </cell>
        </row>
        <row r="605">
          <cell r="D605">
            <v>0</v>
          </cell>
          <cell r="E605">
            <v>0</v>
          </cell>
          <cell r="F605">
            <v>0</v>
          </cell>
          <cell r="G605">
            <v>0</v>
          </cell>
          <cell r="H605">
            <v>0</v>
          </cell>
          <cell r="I605">
            <v>0</v>
          </cell>
        </row>
        <row r="606">
          <cell r="D606">
            <v>0</v>
          </cell>
          <cell r="E606">
            <v>0</v>
          </cell>
          <cell r="F606">
            <v>0</v>
          </cell>
          <cell r="G606">
            <v>0</v>
          </cell>
          <cell r="H606">
            <v>0</v>
          </cell>
          <cell r="I606">
            <v>0</v>
          </cell>
        </row>
        <row r="607">
          <cell r="D607">
            <v>0</v>
          </cell>
          <cell r="E607">
            <v>0</v>
          </cell>
          <cell r="F607">
            <v>0</v>
          </cell>
          <cell r="G607">
            <v>0</v>
          </cell>
          <cell r="H607">
            <v>0</v>
          </cell>
          <cell r="I607">
            <v>0</v>
          </cell>
        </row>
        <row r="608">
          <cell r="D608">
            <v>0</v>
          </cell>
          <cell r="E608">
            <v>0</v>
          </cell>
          <cell r="F608">
            <v>0</v>
          </cell>
          <cell r="G608">
            <v>0</v>
          </cell>
          <cell r="H608">
            <v>0</v>
          </cell>
          <cell r="I608">
            <v>0</v>
          </cell>
        </row>
        <row r="609">
          <cell r="D609">
            <v>0</v>
          </cell>
          <cell r="E609">
            <v>0</v>
          </cell>
          <cell r="F609">
            <v>0</v>
          </cell>
          <cell r="G609">
            <v>0</v>
          </cell>
          <cell r="H609">
            <v>0</v>
          </cell>
          <cell r="I609">
            <v>0</v>
          </cell>
        </row>
        <row r="610">
          <cell r="D610">
            <v>0</v>
          </cell>
          <cell r="E610">
            <v>0</v>
          </cell>
          <cell r="F610">
            <v>0</v>
          </cell>
          <cell r="G610">
            <v>0</v>
          </cell>
          <cell r="H610">
            <v>0</v>
          </cell>
          <cell r="I610">
            <v>0</v>
          </cell>
        </row>
        <row r="611">
          <cell r="D611">
            <v>0</v>
          </cell>
          <cell r="E611">
            <v>0</v>
          </cell>
          <cell r="F611">
            <v>0</v>
          </cell>
          <cell r="G611">
            <v>0</v>
          </cell>
          <cell r="H611">
            <v>0</v>
          </cell>
          <cell r="I611">
            <v>0</v>
          </cell>
        </row>
        <row r="612">
          <cell r="D612">
            <v>0</v>
          </cell>
          <cell r="E612">
            <v>0</v>
          </cell>
          <cell r="F612">
            <v>0</v>
          </cell>
          <cell r="G612">
            <v>0</v>
          </cell>
          <cell r="H612">
            <v>0</v>
          </cell>
          <cell r="I612">
            <v>0</v>
          </cell>
        </row>
        <row r="613">
          <cell r="D613">
            <v>0</v>
          </cell>
          <cell r="E613">
            <v>0</v>
          </cell>
          <cell r="F613">
            <v>0</v>
          </cell>
          <cell r="G613">
            <v>0</v>
          </cell>
          <cell r="H613">
            <v>0</v>
          </cell>
          <cell r="I613">
            <v>0</v>
          </cell>
        </row>
        <row r="614">
          <cell r="D614">
            <v>0</v>
          </cell>
          <cell r="E614">
            <v>0</v>
          </cell>
          <cell r="F614">
            <v>0</v>
          </cell>
          <cell r="G614">
            <v>0</v>
          </cell>
          <cell r="H614">
            <v>0</v>
          </cell>
          <cell r="I614">
            <v>0</v>
          </cell>
        </row>
        <row r="615">
          <cell r="D615">
            <v>0</v>
          </cell>
          <cell r="E615">
            <v>0</v>
          </cell>
          <cell r="F615">
            <v>0</v>
          </cell>
          <cell r="G615">
            <v>0</v>
          </cell>
          <cell r="H615">
            <v>0</v>
          </cell>
          <cell r="I615">
            <v>0</v>
          </cell>
        </row>
        <row r="616">
          <cell r="D616">
            <v>0</v>
          </cell>
          <cell r="E616">
            <v>0</v>
          </cell>
          <cell r="F616">
            <v>0</v>
          </cell>
          <cell r="G616">
            <v>0</v>
          </cell>
          <cell r="H616">
            <v>0</v>
          </cell>
          <cell r="I616">
            <v>0</v>
          </cell>
        </row>
        <row r="617">
          <cell r="D617">
            <v>0</v>
          </cell>
          <cell r="E617">
            <v>0</v>
          </cell>
          <cell r="F617">
            <v>0</v>
          </cell>
          <cell r="G617">
            <v>0</v>
          </cell>
          <cell r="H617">
            <v>0</v>
          </cell>
          <cell r="I617">
            <v>0</v>
          </cell>
        </row>
        <row r="618">
          <cell r="D618">
            <v>0</v>
          </cell>
          <cell r="E618">
            <v>0</v>
          </cell>
          <cell r="F618">
            <v>0</v>
          </cell>
          <cell r="G618">
            <v>0</v>
          </cell>
          <cell r="H618">
            <v>0</v>
          </cell>
          <cell r="I618">
            <v>0</v>
          </cell>
        </row>
        <row r="619">
          <cell r="D619">
            <v>0</v>
          </cell>
          <cell r="E619">
            <v>0</v>
          </cell>
          <cell r="F619">
            <v>0</v>
          </cell>
          <cell r="G619">
            <v>0</v>
          </cell>
          <cell r="H619">
            <v>0</v>
          </cell>
          <cell r="I619">
            <v>0</v>
          </cell>
        </row>
        <row r="620">
          <cell r="D620">
            <v>0</v>
          </cell>
          <cell r="E620">
            <v>0</v>
          </cell>
          <cell r="F620">
            <v>0</v>
          </cell>
          <cell r="G620">
            <v>0</v>
          </cell>
          <cell r="H620">
            <v>0</v>
          </cell>
          <cell r="I620">
            <v>0</v>
          </cell>
        </row>
        <row r="621">
          <cell r="D621">
            <v>0</v>
          </cell>
          <cell r="E621">
            <v>0</v>
          </cell>
          <cell r="F621">
            <v>0</v>
          </cell>
          <cell r="G621">
            <v>0</v>
          </cell>
          <cell r="H621">
            <v>0</v>
          </cell>
          <cell r="I621">
            <v>0</v>
          </cell>
        </row>
        <row r="622">
          <cell r="D622">
            <v>0</v>
          </cell>
          <cell r="E622">
            <v>0</v>
          </cell>
          <cell r="F622">
            <v>0</v>
          </cell>
          <cell r="G622">
            <v>0</v>
          </cell>
          <cell r="H622">
            <v>0</v>
          </cell>
          <cell r="I622">
            <v>0</v>
          </cell>
        </row>
        <row r="623">
          <cell r="D623">
            <v>0</v>
          </cell>
          <cell r="E623">
            <v>0</v>
          </cell>
          <cell r="F623">
            <v>0</v>
          </cell>
          <cell r="G623">
            <v>0</v>
          </cell>
          <cell r="H623">
            <v>0</v>
          </cell>
          <cell r="I623">
            <v>0</v>
          </cell>
        </row>
        <row r="624">
          <cell r="D624">
            <v>0</v>
          </cell>
          <cell r="E624">
            <v>0</v>
          </cell>
          <cell r="F624">
            <v>0</v>
          </cell>
          <cell r="G624">
            <v>0</v>
          </cell>
          <cell r="H624">
            <v>0</v>
          </cell>
          <cell r="I624">
            <v>0</v>
          </cell>
        </row>
        <row r="625">
          <cell r="D625">
            <v>0</v>
          </cell>
          <cell r="E625">
            <v>0</v>
          </cell>
          <cell r="F625">
            <v>0</v>
          </cell>
          <cell r="G625">
            <v>0</v>
          </cell>
          <cell r="H625">
            <v>0</v>
          </cell>
          <cell r="I625">
            <v>0</v>
          </cell>
        </row>
        <row r="626">
          <cell r="D626">
            <v>0</v>
          </cell>
          <cell r="E626">
            <v>0</v>
          </cell>
          <cell r="F626">
            <v>0</v>
          </cell>
          <cell r="G626">
            <v>0</v>
          </cell>
          <cell r="H626">
            <v>0</v>
          </cell>
          <cell r="I626">
            <v>0</v>
          </cell>
        </row>
        <row r="627">
          <cell r="D627">
            <v>0</v>
          </cell>
          <cell r="E627">
            <v>0</v>
          </cell>
          <cell r="F627">
            <v>0</v>
          </cell>
          <cell r="G627">
            <v>0</v>
          </cell>
          <cell r="H627">
            <v>0</v>
          </cell>
          <cell r="I627">
            <v>0</v>
          </cell>
        </row>
        <row r="628">
          <cell r="D628">
            <v>0</v>
          </cell>
          <cell r="E628">
            <v>0</v>
          </cell>
          <cell r="F628">
            <v>0</v>
          </cell>
          <cell r="G628">
            <v>0</v>
          </cell>
          <cell r="H628">
            <v>0</v>
          </cell>
          <cell r="I628">
            <v>0</v>
          </cell>
        </row>
        <row r="629">
          <cell r="D629">
            <v>0</v>
          </cell>
          <cell r="E629">
            <v>0</v>
          </cell>
          <cell r="F629">
            <v>0</v>
          </cell>
          <cell r="G629">
            <v>0</v>
          </cell>
          <cell r="H629">
            <v>0</v>
          </cell>
          <cell r="I629">
            <v>0</v>
          </cell>
        </row>
        <row r="630">
          <cell r="D630">
            <v>0</v>
          </cell>
          <cell r="E630">
            <v>0</v>
          </cell>
          <cell r="F630">
            <v>0</v>
          </cell>
          <cell r="G630">
            <v>0</v>
          </cell>
          <cell r="H630">
            <v>0</v>
          </cell>
          <cell r="I630">
            <v>0</v>
          </cell>
        </row>
        <row r="631">
          <cell r="D631">
            <v>0</v>
          </cell>
          <cell r="E631">
            <v>0</v>
          </cell>
          <cell r="F631">
            <v>0</v>
          </cell>
          <cell r="G631">
            <v>0</v>
          </cell>
          <cell r="H631">
            <v>0</v>
          </cell>
          <cell r="I631">
            <v>0</v>
          </cell>
        </row>
        <row r="632">
          <cell r="D632">
            <v>0</v>
          </cell>
          <cell r="E632">
            <v>0</v>
          </cell>
          <cell r="F632">
            <v>0</v>
          </cell>
          <cell r="G632">
            <v>0</v>
          </cell>
          <cell r="H632">
            <v>0</v>
          </cell>
          <cell r="I632">
            <v>0</v>
          </cell>
        </row>
        <row r="633">
          <cell r="D633">
            <v>0</v>
          </cell>
          <cell r="E633">
            <v>0</v>
          </cell>
          <cell r="F633">
            <v>0</v>
          </cell>
          <cell r="G633">
            <v>0</v>
          </cell>
          <cell r="H633">
            <v>0</v>
          </cell>
          <cell r="I633">
            <v>0</v>
          </cell>
        </row>
        <row r="634">
          <cell r="D634">
            <v>0</v>
          </cell>
          <cell r="E634">
            <v>0</v>
          </cell>
          <cell r="F634">
            <v>0</v>
          </cell>
          <cell r="G634">
            <v>0</v>
          </cell>
          <cell r="H634">
            <v>0</v>
          </cell>
          <cell r="I634">
            <v>0</v>
          </cell>
        </row>
        <row r="635">
          <cell r="D635">
            <v>0</v>
          </cell>
          <cell r="E635">
            <v>0</v>
          </cell>
          <cell r="F635">
            <v>0</v>
          </cell>
          <cell r="G635">
            <v>0</v>
          </cell>
          <cell r="H635">
            <v>0</v>
          </cell>
          <cell r="I635">
            <v>0</v>
          </cell>
        </row>
        <row r="636">
          <cell r="D636">
            <v>0</v>
          </cell>
          <cell r="E636">
            <v>0</v>
          </cell>
          <cell r="F636">
            <v>0</v>
          </cell>
          <cell r="G636">
            <v>0</v>
          </cell>
          <cell r="H636">
            <v>0</v>
          </cell>
          <cell r="I636">
            <v>0</v>
          </cell>
        </row>
        <row r="637">
          <cell r="D637">
            <v>0</v>
          </cell>
          <cell r="E637">
            <v>0</v>
          </cell>
          <cell r="F637">
            <v>0</v>
          </cell>
          <cell r="G637">
            <v>0</v>
          </cell>
          <cell r="H637">
            <v>0</v>
          </cell>
          <cell r="I637">
            <v>0</v>
          </cell>
        </row>
        <row r="638">
          <cell r="D638">
            <v>0</v>
          </cell>
          <cell r="E638">
            <v>0</v>
          </cell>
          <cell r="F638">
            <v>0</v>
          </cell>
          <cell r="G638">
            <v>0</v>
          </cell>
          <cell r="H638">
            <v>0</v>
          </cell>
          <cell r="I638">
            <v>0</v>
          </cell>
        </row>
        <row r="639">
          <cell r="D639">
            <v>0</v>
          </cell>
          <cell r="E639">
            <v>0</v>
          </cell>
          <cell r="F639">
            <v>0</v>
          </cell>
          <cell r="G639">
            <v>0</v>
          </cell>
          <cell r="H639">
            <v>0</v>
          </cell>
          <cell r="I639">
            <v>0</v>
          </cell>
        </row>
        <row r="640">
          <cell r="D640">
            <v>0</v>
          </cell>
          <cell r="E640">
            <v>0</v>
          </cell>
          <cell r="F640">
            <v>0</v>
          </cell>
          <cell r="G640">
            <v>0</v>
          </cell>
          <cell r="H640">
            <v>0</v>
          </cell>
          <cell r="I640">
            <v>0</v>
          </cell>
        </row>
        <row r="641">
          <cell r="D641">
            <v>0</v>
          </cell>
          <cell r="E641">
            <v>0</v>
          </cell>
          <cell r="F641">
            <v>0</v>
          </cell>
          <cell r="G641">
            <v>0</v>
          </cell>
          <cell r="H641">
            <v>0</v>
          </cell>
          <cell r="I641">
            <v>0</v>
          </cell>
        </row>
        <row r="642">
          <cell r="D642">
            <v>0</v>
          </cell>
          <cell r="E642">
            <v>0</v>
          </cell>
          <cell r="F642">
            <v>0</v>
          </cell>
          <cell r="G642">
            <v>0</v>
          </cell>
          <cell r="H642">
            <v>0</v>
          </cell>
          <cell r="I642">
            <v>0</v>
          </cell>
        </row>
        <row r="643">
          <cell r="D643">
            <v>0</v>
          </cell>
          <cell r="E643">
            <v>0</v>
          </cell>
          <cell r="F643">
            <v>0</v>
          </cell>
          <cell r="G643">
            <v>0</v>
          </cell>
          <cell r="H643">
            <v>0</v>
          </cell>
          <cell r="I643">
            <v>0</v>
          </cell>
        </row>
        <row r="644">
          <cell r="D644">
            <v>0</v>
          </cell>
          <cell r="E644">
            <v>0</v>
          </cell>
          <cell r="F644">
            <v>0</v>
          </cell>
          <cell r="G644">
            <v>0</v>
          </cell>
          <cell r="H644">
            <v>0</v>
          </cell>
          <cell r="I644">
            <v>0</v>
          </cell>
        </row>
        <row r="645">
          <cell r="D645">
            <v>0</v>
          </cell>
          <cell r="E645">
            <v>0</v>
          </cell>
          <cell r="F645">
            <v>0</v>
          </cell>
          <cell r="G645">
            <v>0</v>
          </cell>
          <cell r="H645">
            <v>0</v>
          </cell>
          <cell r="I645">
            <v>0</v>
          </cell>
        </row>
        <row r="646">
          <cell r="D646">
            <v>0</v>
          </cell>
          <cell r="E646">
            <v>0</v>
          </cell>
          <cell r="F646">
            <v>0</v>
          </cell>
          <cell r="G646">
            <v>0</v>
          </cell>
          <cell r="H646">
            <v>0</v>
          </cell>
          <cell r="I646">
            <v>0</v>
          </cell>
        </row>
        <row r="647">
          <cell r="D647">
            <v>0</v>
          </cell>
          <cell r="E647">
            <v>0</v>
          </cell>
          <cell r="F647">
            <v>0</v>
          </cell>
          <cell r="G647">
            <v>0</v>
          </cell>
          <cell r="H647">
            <v>0</v>
          </cell>
          <cell r="I647">
            <v>0</v>
          </cell>
        </row>
        <row r="648">
          <cell r="D648">
            <v>0</v>
          </cell>
          <cell r="E648">
            <v>0</v>
          </cell>
          <cell r="F648">
            <v>0</v>
          </cell>
          <cell r="G648">
            <v>0</v>
          </cell>
          <cell r="H648">
            <v>0</v>
          </cell>
          <cell r="I648">
            <v>0</v>
          </cell>
        </row>
        <row r="649">
          <cell r="D649">
            <v>0</v>
          </cell>
          <cell r="E649">
            <v>0</v>
          </cell>
          <cell r="F649">
            <v>0</v>
          </cell>
          <cell r="G649">
            <v>0</v>
          </cell>
          <cell r="H649">
            <v>0</v>
          </cell>
          <cell r="I649">
            <v>0</v>
          </cell>
        </row>
        <row r="650">
          <cell r="D650">
            <v>0</v>
          </cell>
          <cell r="E650">
            <v>0</v>
          </cell>
          <cell r="F650">
            <v>0</v>
          </cell>
          <cell r="G650">
            <v>0</v>
          </cell>
          <cell r="H650">
            <v>0</v>
          </cell>
          <cell r="I650">
            <v>0</v>
          </cell>
        </row>
        <row r="651">
          <cell r="D651">
            <v>0</v>
          </cell>
          <cell r="E651">
            <v>0</v>
          </cell>
          <cell r="F651">
            <v>0</v>
          </cell>
          <cell r="G651">
            <v>0</v>
          </cell>
          <cell r="H651">
            <v>0</v>
          </cell>
          <cell r="I651">
            <v>0</v>
          </cell>
        </row>
        <row r="652">
          <cell r="D652">
            <v>0</v>
          </cell>
          <cell r="E652">
            <v>0</v>
          </cell>
          <cell r="F652">
            <v>0</v>
          </cell>
          <cell r="G652">
            <v>0</v>
          </cell>
          <cell r="H652">
            <v>0</v>
          </cell>
          <cell r="I652">
            <v>0</v>
          </cell>
        </row>
        <row r="653">
          <cell r="D653">
            <v>0</v>
          </cell>
          <cell r="E653">
            <v>0</v>
          </cell>
          <cell r="F653">
            <v>0</v>
          </cell>
          <cell r="G653">
            <v>0</v>
          </cell>
          <cell r="H653">
            <v>0</v>
          </cell>
          <cell r="I653">
            <v>0</v>
          </cell>
        </row>
        <row r="654">
          <cell r="D654">
            <v>0</v>
          </cell>
          <cell r="E654">
            <v>0</v>
          </cell>
          <cell r="F654">
            <v>0</v>
          </cell>
          <cell r="G654">
            <v>0</v>
          </cell>
          <cell r="H654">
            <v>0</v>
          </cell>
          <cell r="I654">
            <v>0</v>
          </cell>
        </row>
        <row r="655">
          <cell r="D655">
            <v>0</v>
          </cell>
          <cell r="E655">
            <v>0</v>
          </cell>
          <cell r="F655">
            <v>0</v>
          </cell>
          <cell r="G655">
            <v>0</v>
          </cell>
          <cell r="H655">
            <v>0</v>
          </cell>
          <cell r="I655">
            <v>0</v>
          </cell>
        </row>
        <row r="656">
          <cell r="D656">
            <v>0</v>
          </cell>
          <cell r="E656">
            <v>0</v>
          </cell>
          <cell r="F656">
            <v>0</v>
          </cell>
          <cell r="G656">
            <v>0</v>
          </cell>
          <cell r="H656">
            <v>0</v>
          </cell>
          <cell r="I656">
            <v>0</v>
          </cell>
        </row>
        <row r="657">
          <cell r="D657">
            <v>0</v>
          </cell>
          <cell r="E657">
            <v>0</v>
          </cell>
          <cell r="F657">
            <v>0</v>
          </cell>
          <cell r="G657">
            <v>0</v>
          </cell>
          <cell r="H657">
            <v>0</v>
          </cell>
          <cell r="I657">
            <v>0</v>
          </cell>
        </row>
        <row r="658">
          <cell r="D658">
            <v>0</v>
          </cell>
          <cell r="E658">
            <v>0</v>
          </cell>
          <cell r="F658">
            <v>0</v>
          </cell>
          <cell r="G658">
            <v>0</v>
          </cell>
          <cell r="H658">
            <v>0</v>
          </cell>
          <cell r="I658">
            <v>0</v>
          </cell>
        </row>
        <row r="659">
          <cell r="D659">
            <v>0</v>
          </cell>
          <cell r="E659">
            <v>0</v>
          </cell>
          <cell r="F659">
            <v>0</v>
          </cell>
          <cell r="G659">
            <v>0</v>
          </cell>
          <cell r="H659">
            <v>0</v>
          </cell>
          <cell r="I659">
            <v>0</v>
          </cell>
        </row>
        <row r="660">
          <cell r="D660">
            <v>0</v>
          </cell>
          <cell r="E660">
            <v>0</v>
          </cell>
          <cell r="F660">
            <v>0</v>
          </cell>
          <cell r="G660">
            <v>0</v>
          </cell>
          <cell r="H660">
            <v>0</v>
          </cell>
          <cell r="I660">
            <v>0</v>
          </cell>
        </row>
        <row r="661">
          <cell r="D661">
            <v>0</v>
          </cell>
          <cell r="E661">
            <v>0</v>
          </cell>
          <cell r="F661">
            <v>0</v>
          </cell>
          <cell r="G661">
            <v>0</v>
          </cell>
          <cell r="H661">
            <v>0</v>
          </cell>
          <cell r="I661">
            <v>0</v>
          </cell>
        </row>
        <row r="662">
          <cell r="D662">
            <v>0</v>
          </cell>
          <cell r="E662">
            <v>0</v>
          </cell>
          <cell r="F662">
            <v>0</v>
          </cell>
          <cell r="G662">
            <v>0</v>
          </cell>
          <cell r="H662">
            <v>0</v>
          </cell>
          <cell r="I662">
            <v>0</v>
          </cell>
        </row>
        <row r="663">
          <cell r="D663">
            <v>0</v>
          </cell>
          <cell r="E663">
            <v>0</v>
          </cell>
          <cell r="F663">
            <v>0</v>
          </cell>
          <cell r="G663">
            <v>0</v>
          </cell>
          <cell r="H663">
            <v>0</v>
          </cell>
          <cell r="I663">
            <v>0</v>
          </cell>
        </row>
        <row r="664">
          <cell r="D664">
            <v>0</v>
          </cell>
          <cell r="E664">
            <v>0</v>
          </cell>
          <cell r="F664">
            <v>0</v>
          </cell>
          <cell r="G664">
            <v>0</v>
          </cell>
          <cell r="H664">
            <v>0</v>
          </cell>
          <cell r="I664">
            <v>0</v>
          </cell>
        </row>
        <row r="665">
          <cell r="D665">
            <v>0</v>
          </cell>
          <cell r="E665">
            <v>0</v>
          </cell>
          <cell r="F665">
            <v>0</v>
          </cell>
          <cell r="G665">
            <v>0</v>
          </cell>
          <cell r="H665">
            <v>0</v>
          </cell>
          <cell r="I665">
            <v>0</v>
          </cell>
        </row>
        <row r="666">
          <cell r="D666">
            <v>0</v>
          </cell>
          <cell r="E666">
            <v>0</v>
          </cell>
          <cell r="F666">
            <v>0</v>
          </cell>
          <cell r="G666">
            <v>0</v>
          </cell>
          <cell r="H666">
            <v>0</v>
          </cell>
          <cell r="I666">
            <v>0</v>
          </cell>
        </row>
        <row r="667">
          <cell r="D667">
            <v>0</v>
          </cell>
          <cell r="E667">
            <v>0</v>
          </cell>
          <cell r="F667">
            <v>0</v>
          </cell>
          <cell r="G667">
            <v>0</v>
          </cell>
          <cell r="H667">
            <v>0</v>
          </cell>
          <cell r="I667">
            <v>0</v>
          </cell>
        </row>
        <row r="668">
          <cell r="D668">
            <v>0</v>
          </cell>
          <cell r="E668">
            <v>0</v>
          </cell>
          <cell r="F668">
            <v>0</v>
          </cell>
          <cell r="G668">
            <v>0</v>
          </cell>
          <cell r="H668">
            <v>0</v>
          </cell>
          <cell r="I668">
            <v>0</v>
          </cell>
        </row>
        <row r="669">
          <cell r="D669">
            <v>0</v>
          </cell>
          <cell r="E669">
            <v>0</v>
          </cell>
          <cell r="F669">
            <v>0</v>
          </cell>
          <cell r="G669">
            <v>0</v>
          </cell>
          <cell r="H669">
            <v>0</v>
          </cell>
          <cell r="I669">
            <v>0</v>
          </cell>
        </row>
        <row r="670">
          <cell r="D670">
            <v>0</v>
          </cell>
          <cell r="E670">
            <v>0</v>
          </cell>
          <cell r="F670">
            <v>0</v>
          </cell>
          <cell r="G670">
            <v>0</v>
          </cell>
          <cell r="H670">
            <v>0</v>
          </cell>
          <cell r="I670">
            <v>0</v>
          </cell>
        </row>
        <row r="671">
          <cell r="D671">
            <v>0</v>
          </cell>
          <cell r="E671">
            <v>0</v>
          </cell>
          <cell r="F671">
            <v>0</v>
          </cell>
          <cell r="G671">
            <v>0</v>
          </cell>
          <cell r="H671">
            <v>0</v>
          </cell>
          <cell r="I671">
            <v>0</v>
          </cell>
        </row>
        <row r="672">
          <cell r="D672">
            <v>0</v>
          </cell>
          <cell r="E672">
            <v>0</v>
          </cell>
          <cell r="F672">
            <v>0</v>
          </cell>
          <cell r="G672">
            <v>0</v>
          </cell>
          <cell r="H672">
            <v>0</v>
          </cell>
          <cell r="I672">
            <v>0</v>
          </cell>
        </row>
        <row r="673">
          <cell r="D673">
            <v>0</v>
          </cell>
          <cell r="E673">
            <v>0</v>
          </cell>
          <cell r="F673">
            <v>0</v>
          </cell>
          <cell r="G673">
            <v>0</v>
          </cell>
          <cell r="H673">
            <v>0</v>
          </cell>
          <cell r="I673">
            <v>0</v>
          </cell>
        </row>
        <row r="674">
          <cell r="D674">
            <v>0</v>
          </cell>
          <cell r="E674">
            <v>0</v>
          </cell>
          <cell r="F674">
            <v>0</v>
          </cell>
          <cell r="G674">
            <v>0</v>
          </cell>
          <cell r="H674">
            <v>0</v>
          </cell>
          <cell r="I674">
            <v>0</v>
          </cell>
        </row>
        <row r="675">
          <cell r="D675">
            <v>0</v>
          </cell>
          <cell r="E675">
            <v>0</v>
          </cell>
          <cell r="F675">
            <v>0</v>
          </cell>
          <cell r="G675">
            <v>0</v>
          </cell>
          <cell r="H675">
            <v>0</v>
          </cell>
          <cell r="I675">
            <v>0</v>
          </cell>
        </row>
        <row r="676">
          <cell r="D676">
            <v>0</v>
          </cell>
          <cell r="E676">
            <v>0</v>
          </cell>
          <cell r="F676">
            <v>0</v>
          </cell>
          <cell r="G676">
            <v>0</v>
          </cell>
          <cell r="H676">
            <v>0</v>
          </cell>
          <cell r="I676">
            <v>0</v>
          </cell>
        </row>
        <row r="677">
          <cell r="D677">
            <v>0</v>
          </cell>
          <cell r="E677">
            <v>0</v>
          </cell>
          <cell r="F677">
            <v>0</v>
          </cell>
          <cell r="G677">
            <v>0</v>
          </cell>
          <cell r="H677">
            <v>0</v>
          </cell>
          <cell r="I677">
            <v>0</v>
          </cell>
        </row>
        <row r="678">
          <cell r="D678">
            <v>0</v>
          </cell>
          <cell r="E678">
            <v>0</v>
          </cell>
          <cell r="F678">
            <v>0</v>
          </cell>
          <cell r="G678">
            <v>0</v>
          </cell>
          <cell r="H678">
            <v>0</v>
          </cell>
          <cell r="I678">
            <v>0</v>
          </cell>
        </row>
        <row r="679">
          <cell r="D679">
            <v>0</v>
          </cell>
          <cell r="E679">
            <v>0</v>
          </cell>
          <cell r="F679">
            <v>0</v>
          </cell>
          <cell r="G679">
            <v>0</v>
          </cell>
          <cell r="H679">
            <v>0</v>
          </cell>
          <cell r="I679">
            <v>0</v>
          </cell>
        </row>
        <row r="680">
          <cell r="D680">
            <v>0</v>
          </cell>
          <cell r="E680">
            <v>0</v>
          </cell>
          <cell r="F680">
            <v>0</v>
          </cell>
          <cell r="G680">
            <v>0</v>
          </cell>
          <cell r="H680">
            <v>0</v>
          </cell>
          <cell r="I680">
            <v>0</v>
          </cell>
        </row>
        <row r="681">
          <cell r="D681">
            <v>0</v>
          </cell>
          <cell r="E681">
            <v>0</v>
          </cell>
          <cell r="F681">
            <v>0</v>
          </cell>
          <cell r="G681">
            <v>0</v>
          </cell>
          <cell r="H681">
            <v>0</v>
          </cell>
          <cell r="I681">
            <v>0</v>
          </cell>
        </row>
        <row r="682">
          <cell r="D682">
            <v>0</v>
          </cell>
          <cell r="E682">
            <v>0</v>
          </cell>
          <cell r="F682">
            <v>0</v>
          </cell>
          <cell r="G682">
            <v>0</v>
          </cell>
          <cell r="H682">
            <v>0</v>
          </cell>
          <cell r="I682">
            <v>0</v>
          </cell>
        </row>
        <row r="683">
          <cell r="D683">
            <v>0</v>
          </cell>
          <cell r="E683">
            <v>0</v>
          </cell>
          <cell r="F683">
            <v>0</v>
          </cell>
          <cell r="G683">
            <v>0</v>
          </cell>
          <cell r="H683">
            <v>0</v>
          </cell>
          <cell r="I683">
            <v>0</v>
          </cell>
        </row>
        <row r="684">
          <cell r="D684">
            <v>0</v>
          </cell>
          <cell r="E684">
            <v>0</v>
          </cell>
          <cell r="F684">
            <v>0</v>
          </cell>
          <cell r="G684">
            <v>0</v>
          </cell>
          <cell r="H684">
            <v>0</v>
          </cell>
          <cell r="I684">
            <v>0</v>
          </cell>
        </row>
        <row r="685">
          <cell r="D685">
            <v>0</v>
          </cell>
          <cell r="E685">
            <v>0</v>
          </cell>
          <cell r="F685">
            <v>0</v>
          </cell>
          <cell r="G685">
            <v>0</v>
          </cell>
          <cell r="H685">
            <v>0</v>
          </cell>
          <cell r="I685">
            <v>0</v>
          </cell>
        </row>
        <row r="686">
          <cell r="D686">
            <v>0</v>
          </cell>
          <cell r="E686">
            <v>0</v>
          </cell>
          <cell r="F686">
            <v>0</v>
          </cell>
          <cell r="G686">
            <v>0</v>
          </cell>
          <cell r="H686">
            <v>0</v>
          </cell>
          <cell r="I686">
            <v>0</v>
          </cell>
        </row>
        <row r="687">
          <cell r="D687">
            <v>0</v>
          </cell>
          <cell r="E687">
            <v>0</v>
          </cell>
          <cell r="F687">
            <v>0</v>
          </cell>
          <cell r="G687">
            <v>0</v>
          </cell>
          <cell r="H687">
            <v>0</v>
          </cell>
          <cell r="I687">
            <v>0</v>
          </cell>
        </row>
        <row r="688">
          <cell r="D688">
            <v>0</v>
          </cell>
          <cell r="E688">
            <v>0</v>
          </cell>
          <cell r="F688">
            <v>0</v>
          </cell>
          <cell r="G688">
            <v>0</v>
          </cell>
          <cell r="H688">
            <v>0</v>
          </cell>
          <cell r="I688">
            <v>0</v>
          </cell>
        </row>
        <row r="689">
          <cell r="D689">
            <v>0</v>
          </cell>
          <cell r="E689">
            <v>0</v>
          </cell>
          <cell r="F689">
            <v>0</v>
          </cell>
          <cell r="G689">
            <v>0</v>
          </cell>
          <cell r="H689">
            <v>0</v>
          </cell>
          <cell r="I689">
            <v>0</v>
          </cell>
        </row>
        <row r="690">
          <cell r="D690">
            <v>0</v>
          </cell>
          <cell r="E690">
            <v>0</v>
          </cell>
          <cell r="F690">
            <v>0</v>
          </cell>
          <cell r="G690">
            <v>0</v>
          </cell>
          <cell r="H690">
            <v>0</v>
          </cell>
          <cell r="I690">
            <v>0</v>
          </cell>
        </row>
        <row r="691">
          <cell r="D691">
            <v>0</v>
          </cell>
          <cell r="E691">
            <v>0</v>
          </cell>
          <cell r="F691">
            <v>0</v>
          </cell>
          <cell r="G691">
            <v>0</v>
          </cell>
          <cell r="H691">
            <v>0</v>
          </cell>
          <cell r="I691">
            <v>0</v>
          </cell>
        </row>
        <row r="692">
          <cell r="D692">
            <v>0</v>
          </cell>
          <cell r="E692">
            <v>0</v>
          </cell>
          <cell r="F692">
            <v>0</v>
          </cell>
          <cell r="G692">
            <v>0</v>
          </cell>
          <cell r="H692">
            <v>0</v>
          </cell>
          <cell r="I692">
            <v>0</v>
          </cell>
        </row>
        <row r="693">
          <cell r="D693">
            <v>0</v>
          </cell>
          <cell r="E693">
            <v>0</v>
          </cell>
          <cell r="F693">
            <v>0</v>
          </cell>
          <cell r="G693">
            <v>0</v>
          </cell>
          <cell r="H693">
            <v>0</v>
          </cell>
          <cell r="I693">
            <v>0</v>
          </cell>
        </row>
        <row r="694">
          <cell r="D694">
            <v>0</v>
          </cell>
          <cell r="E694">
            <v>0</v>
          </cell>
          <cell r="F694">
            <v>0</v>
          </cell>
          <cell r="G694">
            <v>0</v>
          </cell>
          <cell r="H694">
            <v>0</v>
          </cell>
          <cell r="I694">
            <v>0</v>
          </cell>
        </row>
        <row r="695">
          <cell r="D695">
            <v>0</v>
          </cell>
          <cell r="E695">
            <v>0</v>
          </cell>
          <cell r="F695">
            <v>0</v>
          </cell>
          <cell r="G695">
            <v>0</v>
          </cell>
          <cell r="H695">
            <v>0</v>
          </cell>
          <cell r="I695">
            <v>0</v>
          </cell>
        </row>
        <row r="696">
          <cell r="D696">
            <v>0</v>
          </cell>
          <cell r="E696">
            <v>0</v>
          </cell>
          <cell r="F696">
            <v>0</v>
          </cell>
          <cell r="G696">
            <v>0</v>
          </cell>
          <cell r="H696">
            <v>0</v>
          </cell>
          <cell r="I696">
            <v>0</v>
          </cell>
        </row>
        <row r="697">
          <cell r="D697">
            <v>0</v>
          </cell>
          <cell r="E697">
            <v>0</v>
          </cell>
          <cell r="F697">
            <v>0</v>
          </cell>
          <cell r="G697">
            <v>0</v>
          </cell>
          <cell r="H697">
            <v>0</v>
          </cell>
          <cell r="I697">
            <v>0</v>
          </cell>
        </row>
        <row r="698">
          <cell r="D698">
            <v>0</v>
          </cell>
          <cell r="E698">
            <v>0</v>
          </cell>
          <cell r="F698">
            <v>0</v>
          </cell>
          <cell r="G698">
            <v>0</v>
          </cell>
          <cell r="H698">
            <v>0</v>
          </cell>
          <cell r="I698">
            <v>0</v>
          </cell>
        </row>
        <row r="699">
          <cell r="D699">
            <v>0</v>
          </cell>
          <cell r="E699">
            <v>0</v>
          </cell>
          <cell r="F699">
            <v>0</v>
          </cell>
          <cell r="G699">
            <v>0</v>
          </cell>
          <cell r="H699">
            <v>0</v>
          </cell>
          <cell r="I699">
            <v>0</v>
          </cell>
        </row>
        <row r="700">
          <cell r="D700">
            <v>0</v>
          </cell>
          <cell r="E700">
            <v>0</v>
          </cell>
          <cell r="F700">
            <v>0</v>
          </cell>
          <cell r="G700">
            <v>0</v>
          </cell>
          <cell r="H700">
            <v>0</v>
          </cell>
          <cell r="I700">
            <v>0</v>
          </cell>
        </row>
        <row r="701">
          <cell r="D701">
            <v>0</v>
          </cell>
          <cell r="E701">
            <v>0</v>
          </cell>
          <cell r="F701">
            <v>0</v>
          </cell>
          <cell r="G701">
            <v>0</v>
          </cell>
          <cell r="H701">
            <v>0</v>
          </cell>
          <cell r="I701">
            <v>0</v>
          </cell>
        </row>
        <row r="702">
          <cell r="D702">
            <v>0</v>
          </cell>
          <cell r="E702">
            <v>0</v>
          </cell>
          <cell r="F702">
            <v>0</v>
          </cell>
          <cell r="G702">
            <v>0</v>
          </cell>
          <cell r="H702">
            <v>0</v>
          </cell>
          <cell r="I702">
            <v>0</v>
          </cell>
        </row>
        <row r="703">
          <cell r="D703">
            <v>0</v>
          </cell>
          <cell r="E703">
            <v>0</v>
          </cell>
          <cell r="F703">
            <v>0</v>
          </cell>
          <cell r="G703">
            <v>0</v>
          </cell>
          <cell r="H703">
            <v>0</v>
          </cell>
          <cell r="I703">
            <v>0</v>
          </cell>
        </row>
        <row r="704">
          <cell r="D704">
            <v>0</v>
          </cell>
          <cell r="E704">
            <v>0</v>
          </cell>
          <cell r="F704">
            <v>0</v>
          </cell>
          <cell r="G704">
            <v>0</v>
          </cell>
          <cell r="H704">
            <v>0</v>
          </cell>
          <cell r="I704">
            <v>0</v>
          </cell>
        </row>
        <row r="705">
          <cell r="D705">
            <v>0</v>
          </cell>
          <cell r="E705">
            <v>0</v>
          </cell>
          <cell r="F705">
            <v>0</v>
          </cell>
          <cell r="G705">
            <v>0</v>
          </cell>
          <cell r="H705">
            <v>0</v>
          </cell>
          <cell r="I705">
            <v>0</v>
          </cell>
        </row>
        <row r="706">
          <cell r="D706">
            <v>0</v>
          </cell>
          <cell r="E706">
            <v>0</v>
          </cell>
          <cell r="F706">
            <v>0</v>
          </cell>
          <cell r="G706">
            <v>0</v>
          </cell>
          <cell r="H706">
            <v>0</v>
          </cell>
          <cell r="I706">
            <v>0</v>
          </cell>
        </row>
        <row r="707">
          <cell r="D707">
            <v>0</v>
          </cell>
          <cell r="E707">
            <v>0</v>
          </cell>
          <cell r="F707">
            <v>0</v>
          </cell>
          <cell r="G707">
            <v>0</v>
          </cell>
          <cell r="H707">
            <v>0</v>
          </cell>
          <cell r="I707">
            <v>0</v>
          </cell>
        </row>
        <row r="708">
          <cell r="D708">
            <v>0</v>
          </cell>
          <cell r="E708">
            <v>0</v>
          </cell>
          <cell r="F708">
            <v>0</v>
          </cell>
          <cell r="G708">
            <v>0</v>
          </cell>
          <cell r="H708">
            <v>0</v>
          </cell>
          <cell r="I708">
            <v>0</v>
          </cell>
        </row>
        <row r="709">
          <cell r="D709">
            <v>0</v>
          </cell>
          <cell r="E709">
            <v>0</v>
          </cell>
          <cell r="F709">
            <v>0</v>
          </cell>
          <cell r="G709">
            <v>0</v>
          </cell>
          <cell r="H709">
            <v>0</v>
          </cell>
          <cell r="I709">
            <v>0</v>
          </cell>
        </row>
        <row r="710">
          <cell r="D710">
            <v>0</v>
          </cell>
          <cell r="E710">
            <v>0</v>
          </cell>
          <cell r="F710">
            <v>0</v>
          </cell>
          <cell r="G710">
            <v>0</v>
          </cell>
          <cell r="H710">
            <v>0</v>
          </cell>
          <cell r="I710">
            <v>0</v>
          </cell>
        </row>
        <row r="711">
          <cell r="D711">
            <v>0</v>
          </cell>
          <cell r="E711">
            <v>0</v>
          </cell>
          <cell r="F711">
            <v>0</v>
          </cell>
          <cell r="G711">
            <v>0</v>
          </cell>
          <cell r="H711">
            <v>0</v>
          </cell>
          <cell r="I711">
            <v>0</v>
          </cell>
        </row>
        <row r="712">
          <cell r="D712">
            <v>0</v>
          </cell>
          <cell r="E712">
            <v>0</v>
          </cell>
          <cell r="F712">
            <v>0</v>
          </cell>
          <cell r="G712">
            <v>0</v>
          </cell>
          <cell r="H712">
            <v>0</v>
          </cell>
          <cell r="I712">
            <v>0</v>
          </cell>
        </row>
        <row r="713">
          <cell r="D713">
            <v>0</v>
          </cell>
          <cell r="E713">
            <v>0</v>
          </cell>
          <cell r="F713">
            <v>0</v>
          </cell>
          <cell r="G713">
            <v>0</v>
          </cell>
          <cell r="H713">
            <v>0</v>
          </cell>
          <cell r="I713">
            <v>0</v>
          </cell>
        </row>
        <row r="714">
          <cell r="D714">
            <v>0</v>
          </cell>
          <cell r="E714">
            <v>0</v>
          </cell>
          <cell r="F714">
            <v>0</v>
          </cell>
          <cell r="G714">
            <v>0</v>
          </cell>
          <cell r="H714">
            <v>0</v>
          </cell>
          <cell r="I714">
            <v>0</v>
          </cell>
        </row>
        <row r="715">
          <cell r="D715">
            <v>0</v>
          </cell>
          <cell r="E715">
            <v>0</v>
          </cell>
          <cell r="F715">
            <v>0</v>
          </cell>
          <cell r="G715">
            <v>0</v>
          </cell>
          <cell r="H715">
            <v>0</v>
          </cell>
          <cell r="I715">
            <v>0</v>
          </cell>
        </row>
        <row r="716">
          <cell r="D716">
            <v>0</v>
          </cell>
          <cell r="E716">
            <v>0</v>
          </cell>
          <cell r="F716">
            <v>0</v>
          </cell>
          <cell r="G716">
            <v>0</v>
          </cell>
          <cell r="H716">
            <v>0</v>
          </cell>
          <cell r="I716">
            <v>0</v>
          </cell>
        </row>
        <row r="717">
          <cell r="D717">
            <v>0</v>
          </cell>
          <cell r="E717">
            <v>0</v>
          </cell>
          <cell r="F717">
            <v>0</v>
          </cell>
          <cell r="G717">
            <v>0</v>
          </cell>
          <cell r="H717">
            <v>0</v>
          </cell>
          <cell r="I717">
            <v>0</v>
          </cell>
        </row>
        <row r="718">
          <cell r="D718">
            <v>0</v>
          </cell>
          <cell r="E718">
            <v>0</v>
          </cell>
          <cell r="F718">
            <v>0</v>
          </cell>
          <cell r="G718">
            <v>0</v>
          </cell>
          <cell r="H718">
            <v>0</v>
          </cell>
          <cell r="I718">
            <v>0</v>
          </cell>
        </row>
        <row r="719">
          <cell r="D719">
            <v>0</v>
          </cell>
          <cell r="E719">
            <v>0</v>
          </cell>
          <cell r="F719">
            <v>0</v>
          </cell>
          <cell r="G719">
            <v>0</v>
          </cell>
          <cell r="H719">
            <v>0</v>
          </cell>
          <cell r="I719">
            <v>0</v>
          </cell>
        </row>
        <row r="720">
          <cell r="D720">
            <v>0</v>
          </cell>
          <cell r="E720">
            <v>0</v>
          </cell>
          <cell r="F720">
            <v>0</v>
          </cell>
          <cell r="G720">
            <v>0</v>
          </cell>
          <cell r="H720">
            <v>0</v>
          </cell>
          <cell r="I720">
            <v>0</v>
          </cell>
        </row>
        <row r="721">
          <cell r="D721">
            <v>0</v>
          </cell>
          <cell r="E721">
            <v>0</v>
          </cell>
          <cell r="F721">
            <v>0</v>
          </cell>
          <cell r="G721">
            <v>0</v>
          </cell>
          <cell r="H721">
            <v>0</v>
          </cell>
          <cell r="I721">
            <v>0</v>
          </cell>
        </row>
        <row r="722">
          <cell r="D722">
            <v>0</v>
          </cell>
          <cell r="E722">
            <v>0</v>
          </cell>
          <cell r="F722">
            <v>0</v>
          </cell>
          <cell r="G722">
            <v>0</v>
          </cell>
          <cell r="H722">
            <v>0</v>
          </cell>
          <cell r="I722">
            <v>0</v>
          </cell>
        </row>
        <row r="723">
          <cell r="D723">
            <v>0</v>
          </cell>
          <cell r="E723">
            <v>0</v>
          </cell>
          <cell r="F723">
            <v>0</v>
          </cell>
          <cell r="G723">
            <v>0</v>
          </cell>
          <cell r="H723">
            <v>0</v>
          </cell>
          <cell r="I723">
            <v>0</v>
          </cell>
        </row>
        <row r="724">
          <cell r="D724">
            <v>0</v>
          </cell>
          <cell r="E724">
            <v>0</v>
          </cell>
          <cell r="F724">
            <v>0</v>
          </cell>
          <cell r="G724">
            <v>0</v>
          </cell>
          <cell r="H724">
            <v>0</v>
          </cell>
          <cell r="I724">
            <v>0</v>
          </cell>
        </row>
        <row r="725">
          <cell r="D725">
            <v>0</v>
          </cell>
          <cell r="E725">
            <v>0</v>
          </cell>
          <cell r="F725">
            <v>0</v>
          </cell>
          <cell r="G725">
            <v>0</v>
          </cell>
          <cell r="H725">
            <v>0</v>
          </cell>
          <cell r="I725">
            <v>0</v>
          </cell>
        </row>
        <row r="726">
          <cell r="D726">
            <v>0</v>
          </cell>
          <cell r="E726">
            <v>0</v>
          </cell>
          <cell r="F726">
            <v>0</v>
          </cell>
          <cell r="G726">
            <v>0</v>
          </cell>
          <cell r="H726">
            <v>0</v>
          </cell>
          <cell r="I726">
            <v>0</v>
          </cell>
        </row>
        <row r="727">
          <cell r="D727">
            <v>0</v>
          </cell>
          <cell r="E727">
            <v>0</v>
          </cell>
          <cell r="F727">
            <v>0</v>
          </cell>
          <cell r="G727">
            <v>0</v>
          </cell>
          <cell r="H727">
            <v>0</v>
          </cell>
          <cell r="I727">
            <v>0</v>
          </cell>
        </row>
        <row r="728">
          <cell r="D728">
            <v>0</v>
          </cell>
          <cell r="E728">
            <v>0</v>
          </cell>
          <cell r="F728">
            <v>0</v>
          </cell>
          <cell r="G728">
            <v>0</v>
          </cell>
          <cell r="H728">
            <v>0</v>
          </cell>
          <cell r="I728">
            <v>0</v>
          </cell>
        </row>
        <row r="729">
          <cell r="D729">
            <v>0</v>
          </cell>
          <cell r="E729">
            <v>0</v>
          </cell>
          <cell r="F729">
            <v>0</v>
          </cell>
          <cell r="G729">
            <v>0</v>
          </cell>
          <cell r="H729">
            <v>0</v>
          </cell>
          <cell r="I729">
            <v>0</v>
          </cell>
        </row>
        <row r="730">
          <cell r="D730">
            <v>0</v>
          </cell>
          <cell r="E730">
            <v>0</v>
          </cell>
          <cell r="F730">
            <v>0</v>
          </cell>
          <cell r="G730">
            <v>0</v>
          </cell>
          <cell r="H730">
            <v>0</v>
          </cell>
          <cell r="I730">
            <v>0</v>
          </cell>
        </row>
        <row r="731">
          <cell r="D731">
            <v>0</v>
          </cell>
          <cell r="E731">
            <v>0</v>
          </cell>
          <cell r="F731">
            <v>0</v>
          </cell>
          <cell r="G731">
            <v>0</v>
          </cell>
          <cell r="H731">
            <v>0</v>
          </cell>
          <cell r="I731">
            <v>0</v>
          </cell>
        </row>
        <row r="732">
          <cell r="D732">
            <v>0</v>
          </cell>
          <cell r="E732">
            <v>0</v>
          </cell>
          <cell r="F732">
            <v>0</v>
          </cell>
          <cell r="G732">
            <v>0</v>
          </cell>
          <cell r="H732">
            <v>0</v>
          </cell>
          <cell r="I732">
            <v>0</v>
          </cell>
        </row>
        <row r="733">
          <cell r="D733">
            <v>0</v>
          </cell>
          <cell r="E733">
            <v>0</v>
          </cell>
          <cell r="F733">
            <v>0</v>
          </cell>
          <cell r="G733">
            <v>0</v>
          </cell>
          <cell r="H733">
            <v>0</v>
          </cell>
          <cell r="I733">
            <v>0</v>
          </cell>
        </row>
        <row r="734">
          <cell r="D734">
            <v>0</v>
          </cell>
          <cell r="E734">
            <v>0</v>
          </cell>
          <cell r="F734">
            <v>0</v>
          </cell>
          <cell r="G734">
            <v>0</v>
          </cell>
          <cell r="H734">
            <v>0</v>
          </cell>
          <cell r="I734">
            <v>0</v>
          </cell>
        </row>
        <row r="735">
          <cell r="D735">
            <v>0</v>
          </cell>
          <cell r="E735">
            <v>0</v>
          </cell>
          <cell r="F735">
            <v>0</v>
          </cell>
          <cell r="G735">
            <v>0</v>
          </cell>
          <cell r="H735">
            <v>0</v>
          </cell>
          <cell r="I735">
            <v>0</v>
          </cell>
        </row>
        <row r="736">
          <cell r="D736">
            <v>0</v>
          </cell>
          <cell r="E736">
            <v>0</v>
          </cell>
          <cell r="F736">
            <v>0</v>
          </cell>
          <cell r="G736">
            <v>0</v>
          </cell>
          <cell r="H736">
            <v>0</v>
          </cell>
          <cell r="I736">
            <v>0</v>
          </cell>
        </row>
        <row r="737">
          <cell r="D737">
            <v>0</v>
          </cell>
          <cell r="E737">
            <v>0</v>
          </cell>
          <cell r="F737">
            <v>0</v>
          </cell>
          <cell r="G737">
            <v>0</v>
          </cell>
          <cell r="H737">
            <v>0</v>
          </cell>
          <cell r="I737">
            <v>0</v>
          </cell>
        </row>
        <row r="738">
          <cell r="D738">
            <v>0</v>
          </cell>
          <cell r="E738">
            <v>0</v>
          </cell>
          <cell r="F738">
            <v>0</v>
          </cell>
          <cell r="G738">
            <v>0</v>
          </cell>
          <cell r="H738">
            <v>0</v>
          </cell>
          <cell r="I738">
            <v>0</v>
          </cell>
        </row>
        <row r="739">
          <cell r="D739">
            <v>0</v>
          </cell>
          <cell r="E739">
            <v>0</v>
          </cell>
          <cell r="F739">
            <v>0</v>
          </cell>
          <cell r="G739">
            <v>0</v>
          </cell>
          <cell r="H739">
            <v>0</v>
          </cell>
          <cell r="I739">
            <v>0</v>
          </cell>
        </row>
        <row r="740">
          <cell r="D740">
            <v>0</v>
          </cell>
          <cell r="E740">
            <v>0</v>
          </cell>
          <cell r="F740">
            <v>0</v>
          </cell>
          <cell r="G740">
            <v>0</v>
          </cell>
          <cell r="H740">
            <v>0</v>
          </cell>
          <cell r="I740">
            <v>0</v>
          </cell>
        </row>
        <row r="741">
          <cell r="D741">
            <v>0</v>
          </cell>
          <cell r="E741">
            <v>0</v>
          </cell>
          <cell r="F741">
            <v>0</v>
          </cell>
          <cell r="G741">
            <v>0</v>
          </cell>
          <cell r="H741">
            <v>0</v>
          </cell>
          <cell r="I741">
            <v>0</v>
          </cell>
        </row>
        <row r="742">
          <cell r="D742">
            <v>0</v>
          </cell>
          <cell r="E742">
            <v>0</v>
          </cell>
          <cell r="F742">
            <v>0</v>
          </cell>
          <cell r="G742">
            <v>0</v>
          </cell>
          <cell r="H742">
            <v>0</v>
          </cell>
          <cell r="I742">
            <v>0</v>
          </cell>
        </row>
        <row r="743">
          <cell r="D743">
            <v>0</v>
          </cell>
          <cell r="E743">
            <v>0</v>
          </cell>
          <cell r="F743">
            <v>0</v>
          </cell>
          <cell r="G743">
            <v>0</v>
          </cell>
          <cell r="H743">
            <v>0</v>
          </cell>
          <cell r="I743">
            <v>0</v>
          </cell>
        </row>
        <row r="744">
          <cell r="D744">
            <v>0</v>
          </cell>
          <cell r="E744">
            <v>0</v>
          </cell>
          <cell r="F744">
            <v>0</v>
          </cell>
          <cell r="G744">
            <v>0</v>
          </cell>
          <cell r="H744">
            <v>0</v>
          </cell>
          <cell r="I744">
            <v>0</v>
          </cell>
        </row>
        <row r="745">
          <cell r="D745">
            <v>0</v>
          </cell>
          <cell r="E745">
            <v>0</v>
          </cell>
          <cell r="F745">
            <v>0</v>
          </cell>
          <cell r="G745">
            <v>0</v>
          </cell>
          <cell r="H745">
            <v>0</v>
          </cell>
          <cell r="I745">
            <v>0</v>
          </cell>
        </row>
        <row r="746">
          <cell r="D746">
            <v>0</v>
          </cell>
          <cell r="E746">
            <v>0</v>
          </cell>
          <cell r="F746">
            <v>0</v>
          </cell>
          <cell r="G746">
            <v>0</v>
          </cell>
          <cell r="H746">
            <v>0</v>
          </cell>
          <cell r="I746">
            <v>0</v>
          </cell>
        </row>
        <row r="747">
          <cell r="D747">
            <v>0</v>
          </cell>
          <cell r="E747">
            <v>0</v>
          </cell>
          <cell r="F747">
            <v>0</v>
          </cell>
          <cell r="G747">
            <v>0</v>
          </cell>
          <cell r="H747">
            <v>0</v>
          </cell>
          <cell r="I747">
            <v>0</v>
          </cell>
        </row>
        <row r="748">
          <cell r="D748">
            <v>0</v>
          </cell>
          <cell r="E748">
            <v>0</v>
          </cell>
          <cell r="F748">
            <v>0</v>
          </cell>
          <cell r="G748">
            <v>0</v>
          </cell>
          <cell r="H748">
            <v>0</v>
          </cell>
          <cell r="I748">
            <v>0</v>
          </cell>
        </row>
        <row r="749">
          <cell r="D749">
            <v>0</v>
          </cell>
          <cell r="E749">
            <v>0</v>
          </cell>
          <cell r="F749">
            <v>0</v>
          </cell>
          <cell r="G749">
            <v>0</v>
          </cell>
          <cell r="H749">
            <v>0</v>
          </cell>
          <cell r="I749">
            <v>0</v>
          </cell>
        </row>
        <row r="750">
          <cell r="D750">
            <v>0</v>
          </cell>
          <cell r="E750">
            <v>0</v>
          </cell>
          <cell r="F750">
            <v>0</v>
          </cell>
          <cell r="G750">
            <v>0</v>
          </cell>
          <cell r="H750">
            <v>0</v>
          </cell>
          <cell r="I750">
            <v>0</v>
          </cell>
        </row>
        <row r="751">
          <cell r="D751">
            <v>0</v>
          </cell>
          <cell r="E751">
            <v>0</v>
          </cell>
          <cell r="F751">
            <v>0</v>
          </cell>
          <cell r="G751">
            <v>0</v>
          </cell>
          <cell r="H751">
            <v>0</v>
          </cell>
          <cell r="I751">
            <v>0</v>
          </cell>
        </row>
        <row r="752">
          <cell r="D752">
            <v>0</v>
          </cell>
          <cell r="E752">
            <v>0</v>
          </cell>
          <cell r="F752">
            <v>0</v>
          </cell>
          <cell r="G752">
            <v>0</v>
          </cell>
          <cell r="H752">
            <v>0</v>
          </cell>
          <cell r="I752">
            <v>0</v>
          </cell>
        </row>
        <row r="753">
          <cell r="D753">
            <v>0</v>
          </cell>
          <cell r="E753">
            <v>0</v>
          </cell>
          <cell r="F753">
            <v>0</v>
          </cell>
          <cell r="G753">
            <v>0</v>
          </cell>
          <cell r="H753">
            <v>0</v>
          </cell>
          <cell r="I753">
            <v>0</v>
          </cell>
        </row>
        <row r="754">
          <cell r="D754">
            <v>0</v>
          </cell>
          <cell r="E754">
            <v>0</v>
          </cell>
          <cell r="F754">
            <v>0</v>
          </cell>
          <cell r="G754">
            <v>0</v>
          </cell>
          <cell r="H754">
            <v>0</v>
          </cell>
          <cell r="I754">
            <v>0</v>
          </cell>
        </row>
        <row r="755">
          <cell r="D755">
            <v>0</v>
          </cell>
          <cell r="E755">
            <v>0</v>
          </cell>
          <cell r="F755">
            <v>0</v>
          </cell>
          <cell r="G755">
            <v>0</v>
          </cell>
          <cell r="H755">
            <v>0</v>
          </cell>
          <cell r="I755">
            <v>0</v>
          </cell>
        </row>
        <row r="756">
          <cell r="D756">
            <v>0</v>
          </cell>
          <cell r="E756">
            <v>0</v>
          </cell>
          <cell r="F756">
            <v>0</v>
          </cell>
          <cell r="G756">
            <v>0</v>
          </cell>
          <cell r="H756">
            <v>0</v>
          </cell>
          <cell r="I756">
            <v>0</v>
          </cell>
        </row>
        <row r="757">
          <cell r="D757">
            <v>0</v>
          </cell>
          <cell r="E757">
            <v>0</v>
          </cell>
          <cell r="F757">
            <v>0</v>
          </cell>
          <cell r="G757">
            <v>0</v>
          </cell>
          <cell r="H757">
            <v>0</v>
          </cell>
          <cell r="I757">
            <v>0</v>
          </cell>
        </row>
        <row r="758">
          <cell r="D758">
            <v>0</v>
          </cell>
          <cell r="E758">
            <v>0</v>
          </cell>
          <cell r="F758">
            <v>0</v>
          </cell>
          <cell r="G758">
            <v>0</v>
          </cell>
          <cell r="H758">
            <v>0</v>
          </cell>
          <cell r="I758">
            <v>0</v>
          </cell>
        </row>
        <row r="759">
          <cell r="D759">
            <v>0</v>
          </cell>
          <cell r="E759">
            <v>0</v>
          </cell>
          <cell r="F759">
            <v>0</v>
          </cell>
          <cell r="G759">
            <v>0</v>
          </cell>
          <cell r="H759">
            <v>0</v>
          </cell>
          <cell r="I759">
            <v>0</v>
          </cell>
        </row>
        <row r="760">
          <cell r="D760">
            <v>0</v>
          </cell>
          <cell r="E760">
            <v>0</v>
          </cell>
          <cell r="F760">
            <v>0</v>
          </cell>
          <cell r="G760">
            <v>0</v>
          </cell>
          <cell r="H760">
            <v>0</v>
          </cell>
          <cell r="I760">
            <v>0</v>
          </cell>
        </row>
        <row r="761">
          <cell r="D761">
            <v>0</v>
          </cell>
          <cell r="E761">
            <v>0</v>
          </cell>
          <cell r="F761">
            <v>0</v>
          </cell>
          <cell r="G761">
            <v>0</v>
          </cell>
          <cell r="H761">
            <v>0</v>
          </cell>
          <cell r="I761">
            <v>0</v>
          </cell>
        </row>
        <row r="762">
          <cell r="D762">
            <v>0</v>
          </cell>
          <cell r="E762">
            <v>0</v>
          </cell>
          <cell r="F762">
            <v>0</v>
          </cell>
          <cell r="G762">
            <v>0</v>
          </cell>
          <cell r="H762">
            <v>0</v>
          </cell>
          <cell r="I762">
            <v>0</v>
          </cell>
        </row>
        <row r="763">
          <cell r="D763">
            <v>0</v>
          </cell>
          <cell r="E763">
            <v>0</v>
          </cell>
          <cell r="F763">
            <v>0</v>
          </cell>
          <cell r="G763">
            <v>0</v>
          </cell>
          <cell r="H763">
            <v>0</v>
          </cell>
          <cell r="I763">
            <v>0</v>
          </cell>
        </row>
        <row r="764">
          <cell r="D764">
            <v>0</v>
          </cell>
          <cell r="E764">
            <v>0</v>
          </cell>
          <cell r="F764">
            <v>0</v>
          </cell>
          <cell r="G764">
            <v>0</v>
          </cell>
          <cell r="H764">
            <v>0</v>
          </cell>
          <cell r="I764">
            <v>0</v>
          </cell>
        </row>
        <row r="765">
          <cell r="D765">
            <v>0</v>
          </cell>
          <cell r="E765">
            <v>0</v>
          </cell>
          <cell r="F765">
            <v>0</v>
          </cell>
          <cell r="G765">
            <v>0</v>
          </cell>
          <cell r="H765">
            <v>0</v>
          </cell>
          <cell r="I765">
            <v>0</v>
          </cell>
        </row>
        <row r="766">
          <cell r="D766">
            <v>0</v>
          </cell>
          <cell r="E766">
            <v>0</v>
          </cell>
          <cell r="F766">
            <v>0</v>
          </cell>
          <cell r="G766">
            <v>0</v>
          </cell>
          <cell r="H766">
            <v>0</v>
          </cell>
          <cell r="I766">
            <v>0</v>
          </cell>
        </row>
        <row r="767">
          <cell r="D767">
            <v>0</v>
          </cell>
          <cell r="E767">
            <v>0</v>
          </cell>
          <cell r="F767">
            <v>0</v>
          </cell>
          <cell r="G767">
            <v>0</v>
          </cell>
          <cell r="H767">
            <v>0</v>
          </cell>
          <cell r="I767">
            <v>0</v>
          </cell>
        </row>
        <row r="768">
          <cell r="D768">
            <v>0</v>
          </cell>
          <cell r="E768">
            <v>0</v>
          </cell>
          <cell r="F768">
            <v>0</v>
          </cell>
          <cell r="G768">
            <v>0</v>
          </cell>
          <cell r="H768">
            <v>0</v>
          </cell>
          <cell r="I768">
            <v>0</v>
          </cell>
        </row>
        <row r="769">
          <cell r="D769">
            <v>0</v>
          </cell>
          <cell r="E769">
            <v>0</v>
          </cell>
          <cell r="F769">
            <v>0</v>
          </cell>
          <cell r="G769">
            <v>0</v>
          </cell>
          <cell r="H769">
            <v>0</v>
          </cell>
          <cell r="I769">
            <v>0</v>
          </cell>
        </row>
        <row r="770">
          <cell r="D770">
            <v>0</v>
          </cell>
          <cell r="E770">
            <v>0</v>
          </cell>
          <cell r="F770">
            <v>0</v>
          </cell>
          <cell r="G770">
            <v>0</v>
          </cell>
          <cell r="H770">
            <v>0</v>
          </cell>
          <cell r="I770">
            <v>0</v>
          </cell>
        </row>
        <row r="771">
          <cell r="D771">
            <v>0</v>
          </cell>
          <cell r="E771">
            <v>0</v>
          </cell>
          <cell r="F771">
            <v>0</v>
          </cell>
          <cell r="G771">
            <v>0</v>
          </cell>
          <cell r="H771">
            <v>0</v>
          </cell>
          <cell r="I771">
            <v>0</v>
          </cell>
        </row>
        <row r="772">
          <cell r="D772">
            <v>0</v>
          </cell>
          <cell r="E772">
            <v>0</v>
          </cell>
          <cell r="F772">
            <v>0</v>
          </cell>
          <cell r="G772">
            <v>0</v>
          </cell>
          <cell r="H772">
            <v>0</v>
          </cell>
          <cell r="I772">
            <v>0</v>
          </cell>
        </row>
        <row r="773">
          <cell r="D773">
            <v>0</v>
          </cell>
          <cell r="E773">
            <v>0</v>
          </cell>
          <cell r="F773">
            <v>0</v>
          </cell>
          <cell r="G773">
            <v>0</v>
          </cell>
          <cell r="H773">
            <v>0</v>
          </cell>
          <cell r="I773">
            <v>0</v>
          </cell>
        </row>
        <row r="774">
          <cell r="D774">
            <v>0</v>
          </cell>
          <cell r="E774">
            <v>0</v>
          </cell>
          <cell r="F774">
            <v>0</v>
          </cell>
          <cell r="G774">
            <v>0</v>
          </cell>
          <cell r="H774">
            <v>0</v>
          </cell>
          <cell r="I774">
            <v>0</v>
          </cell>
        </row>
        <row r="775">
          <cell r="D775">
            <v>0</v>
          </cell>
          <cell r="E775">
            <v>0</v>
          </cell>
          <cell r="F775">
            <v>0</v>
          </cell>
          <cell r="G775">
            <v>0</v>
          </cell>
          <cell r="H775">
            <v>0</v>
          </cell>
          <cell r="I775">
            <v>0</v>
          </cell>
        </row>
        <row r="776">
          <cell r="D776">
            <v>0</v>
          </cell>
          <cell r="E776">
            <v>0</v>
          </cell>
          <cell r="F776">
            <v>0</v>
          </cell>
          <cell r="G776">
            <v>0</v>
          </cell>
          <cell r="H776">
            <v>0</v>
          </cell>
          <cell r="I776">
            <v>0</v>
          </cell>
        </row>
        <row r="777">
          <cell r="D777">
            <v>0</v>
          </cell>
          <cell r="E777">
            <v>0</v>
          </cell>
          <cell r="F777">
            <v>0</v>
          </cell>
          <cell r="G777">
            <v>0</v>
          </cell>
          <cell r="H777">
            <v>0</v>
          </cell>
          <cell r="I777">
            <v>0</v>
          </cell>
        </row>
        <row r="778">
          <cell r="D778">
            <v>0</v>
          </cell>
          <cell r="E778">
            <v>0</v>
          </cell>
          <cell r="F778">
            <v>0</v>
          </cell>
          <cell r="G778">
            <v>0</v>
          </cell>
          <cell r="H778">
            <v>0</v>
          </cell>
          <cell r="I778">
            <v>0</v>
          </cell>
        </row>
        <row r="779">
          <cell r="D779">
            <v>0</v>
          </cell>
          <cell r="E779">
            <v>0</v>
          </cell>
          <cell r="F779">
            <v>0</v>
          </cell>
          <cell r="G779">
            <v>0</v>
          </cell>
          <cell r="H779">
            <v>0</v>
          </cell>
          <cell r="I779">
            <v>0</v>
          </cell>
        </row>
        <row r="780">
          <cell r="D780">
            <v>0</v>
          </cell>
          <cell r="E780">
            <v>0</v>
          </cell>
          <cell r="F780">
            <v>0</v>
          </cell>
          <cell r="G780">
            <v>0</v>
          </cell>
          <cell r="H780">
            <v>0</v>
          </cell>
          <cell r="I780">
            <v>0</v>
          </cell>
        </row>
        <row r="781">
          <cell r="D781">
            <v>0</v>
          </cell>
          <cell r="E781">
            <v>0</v>
          </cell>
          <cell r="F781">
            <v>0</v>
          </cell>
          <cell r="G781">
            <v>0</v>
          </cell>
          <cell r="H781">
            <v>0</v>
          </cell>
          <cell r="I781">
            <v>0</v>
          </cell>
        </row>
        <row r="782">
          <cell r="D782">
            <v>0</v>
          </cell>
          <cell r="E782">
            <v>0</v>
          </cell>
          <cell r="F782">
            <v>0</v>
          </cell>
          <cell r="G782">
            <v>0</v>
          </cell>
          <cell r="H782">
            <v>0</v>
          </cell>
          <cell r="I782">
            <v>0</v>
          </cell>
        </row>
        <row r="783">
          <cell r="D783">
            <v>0</v>
          </cell>
          <cell r="E783">
            <v>0</v>
          </cell>
          <cell r="F783">
            <v>0</v>
          </cell>
          <cell r="G783">
            <v>0</v>
          </cell>
          <cell r="H783">
            <v>0</v>
          </cell>
          <cell r="I783">
            <v>0</v>
          </cell>
        </row>
        <row r="784">
          <cell r="D784">
            <v>0</v>
          </cell>
          <cell r="E784">
            <v>0</v>
          </cell>
          <cell r="F784">
            <v>0</v>
          </cell>
          <cell r="G784">
            <v>0</v>
          </cell>
          <cell r="H784">
            <v>0</v>
          </cell>
          <cell r="I784">
            <v>0</v>
          </cell>
        </row>
        <row r="785">
          <cell r="D785">
            <v>0</v>
          </cell>
          <cell r="E785">
            <v>0</v>
          </cell>
          <cell r="F785">
            <v>0</v>
          </cell>
          <cell r="G785">
            <v>0</v>
          </cell>
          <cell r="H785">
            <v>0</v>
          </cell>
          <cell r="I785">
            <v>0</v>
          </cell>
        </row>
        <row r="786">
          <cell r="D786">
            <v>0</v>
          </cell>
          <cell r="E786">
            <v>0</v>
          </cell>
          <cell r="F786">
            <v>0</v>
          </cell>
          <cell r="G786">
            <v>0</v>
          </cell>
          <cell r="H786">
            <v>0</v>
          </cell>
          <cell r="I786">
            <v>0</v>
          </cell>
        </row>
        <row r="787">
          <cell r="D787">
            <v>0</v>
          </cell>
          <cell r="E787">
            <v>0</v>
          </cell>
          <cell r="F787">
            <v>0</v>
          </cell>
          <cell r="G787">
            <v>0</v>
          </cell>
          <cell r="H787">
            <v>0</v>
          </cell>
          <cell r="I787">
            <v>0</v>
          </cell>
        </row>
        <row r="788">
          <cell r="D788">
            <v>0</v>
          </cell>
          <cell r="E788">
            <v>0</v>
          </cell>
          <cell r="F788">
            <v>0</v>
          </cell>
          <cell r="G788">
            <v>0</v>
          </cell>
          <cell r="H788">
            <v>0</v>
          </cell>
          <cell r="I788">
            <v>0</v>
          </cell>
        </row>
        <row r="789">
          <cell r="D789">
            <v>0</v>
          </cell>
          <cell r="E789">
            <v>0</v>
          </cell>
          <cell r="F789">
            <v>0</v>
          </cell>
          <cell r="G789">
            <v>0</v>
          </cell>
          <cell r="H789">
            <v>0</v>
          </cell>
          <cell r="I789">
            <v>0</v>
          </cell>
        </row>
        <row r="790">
          <cell r="D790">
            <v>0</v>
          </cell>
          <cell r="E790">
            <v>0</v>
          </cell>
          <cell r="F790">
            <v>0</v>
          </cell>
          <cell r="G790">
            <v>0</v>
          </cell>
          <cell r="H790">
            <v>0</v>
          </cell>
          <cell r="I790">
            <v>0</v>
          </cell>
        </row>
        <row r="791">
          <cell r="D791">
            <v>0</v>
          </cell>
          <cell r="E791">
            <v>0</v>
          </cell>
          <cell r="F791">
            <v>0</v>
          </cell>
          <cell r="G791">
            <v>0</v>
          </cell>
          <cell r="H791">
            <v>0</v>
          </cell>
          <cell r="I791">
            <v>0</v>
          </cell>
        </row>
        <row r="792">
          <cell r="D792">
            <v>0</v>
          </cell>
          <cell r="E792">
            <v>0</v>
          </cell>
          <cell r="F792">
            <v>0</v>
          </cell>
          <cell r="G792">
            <v>0</v>
          </cell>
          <cell r="H792">
            <v>0</v>
          </cell>
          <cell r="I792">
            <v>0</v>
          </cell>
        </row>
        <row r="793">
          <cell r="D793">
            <v>0</v>
          </cell>
          <cell r="E793">
            <v>0</v>
          </cell>
          <cell r="F793">
            <v>0</v>
          </cell>
          <cell r="G793">
            <v>0</v>
          </cell>
          <cell r="H793">
            <v>0</v>
          </cell>
          <cell r="I793">
            <v>0</v>
          </cell>
        </row>
        <row r="794">
          <cell r="D794">
            <v>0</v>
          </cell>
          <cell r="E794">
            <v>0</v>
          </cell>
          <cell r="F794">
            <v>0</v>
          </cell>
          <cell r="G794">
            <v>0</v>
          </cell>
          <cell r="H794">
            <v>0</v>
          </cell>
          <cell r="I794">
            <v>0</v>
          </cell>
        </row>
        <row r="795">
          <cell r="D795">
            <v>0</v>
          </cell>
          <cell r="E795">
            <v>0</v>
          </cell>
          <cell r="F795">
            <v>0</v>
          </cell>
          <cell r="G795">
            <v>0</v>
          </cell>
          <cell r="H795">
            <v>0</v>
          </cell>
          <cell r="I795">
            <v>0</v>
          </cell>
        </row>
        <row r="796">
          <cell r="D796">
            <v>0</v>
          </cell>
          <cell r="E796">
            <v>0</v>
          </cell>
          <cell r="F796">
            <v>0</v>
          </cell>
          <cell r="G796">
            <v>0</v>
          </cell>
          <cell r="H796">
            <v>0</v>
          </cell>
          <cell r="I796">
            <v>0</v>
          </cell>
        </row>
        <row r="797">
          <cell r="D797">
            <v>0</v>
          </cell>
          <cell r="E797">
            <v>0</v>
          </cell>
          <cell r="F797">
            <v>0</v>
          </cell>
          <cell r="G797">
            <v>0</v>
          </cell>
          <cell r="H797">
            <v>0</v>
          </cell>
          <cell r="I797">
            <v>0</v>
          </cell>
        </row>
        <row r="798">
          <cell r="D798">
            <v>0</v>
          </cell>
          <cell r="E798">
            <v>0</v>
          </cell>
          <cell r="F798">
            <v>0</v>
          </cell>
          <cell r="G798">
            <v>0</v>
          </cell>
          <cell r="H798">
            <v>0</v>
          </cell>
          <cell r="I798">
            <v>0</v>
          </cell>
        </row>
        <row r="799">
          <cell r="D799">
            <v>0</v>
          </cell>
          <cell r="E799">
            <v>0</v>
          </cell>
          <cell r="F799">
            <v>0</v>
          </cell>
          <cell r="G799">
            <v>0</v>
          </cell>
          <cell r="H799">
            <v>0</v>
          </cell>
          <cell r="I799">
            <v>0</v>
          </cell>
        </row>
        <row r="800">
          <cell r="D800">
            <v>0</v>
          </cell>
          <cell r="E800">
            <v>0</v>
          </cell>
          <cell r="F800">
            <v>0</v>
          </cell>
          <cell r="G800">
            <v>0</v>
          </cell>
          <cell r="H800">
            <v>0</v>
          </cell>
          <cell r="I800">
            <v>0</v>
          </cell>
        </row>
        <row r="801">
          <cell r="D801">
            <v>0</v>
          </cell>
          <cell r="E801">
            <v>0</v>
          </cell>
          <cell r="F801">
            <v>0</v>
          </cell>
          <cell r="G801">
            <v>0</v>
          </cell>
          <cell r="H801">
            <v>0</v>
          </cell>
          <cell r="I801">
            <v>0</v>
          </cell>
        </row>
        <row r="802">
          <cell r="D802">
            <v>0</v>
          </cell>
          <cell r="E802">
            <v>0</v>
          </cell>
          <cell r="F802">
            <v>0</v>
          </cell>
          <cell r="G802">
            <v>0</v>
          </cell>
          <cell r="H802">
            <v>0</v>
          </cell>
          <cell r="I802">
            <v>0</v>
          </cell>
        </row>
        <row r="803">
          <cell r="D803">
            <v>0</v>
          </cell>
          <cell r="E803">
            <v>0</v>
          </cell>
          <cell r="F803">
            <v>0</v>
          </cell>
          <cell r="G803">
            <v>0</v>
          </cell>
          <cell r="H803">
            <v>0</v>
          </cell>
          <cell r="I803">
            <v>0</v>
          </cell>
        </row>
        <row r="804">
          <cell r="D804">
            <v>0</v>
          </cell>
          <cell r="E804">
            <v>0</v>
          </cell>
          <cell r="F804">
            <v>0</v>
          </cell>
          <cell r="G804">
            <v>0</v>
          </cell>
          <cell r="H804">
            <v>0</v>
          </cell>
          <cell r="I804">
            <v>0</v>
          </cell>
        </row>
        <row r="805">
          <cell r="D805">
            <v>0</v>
          </cell>
          <cell r="E805">
            <v>0</v>
          </cell>
          <cell r="F805">
            <v>0</v>
          </cell>
          <cell r="G805">
            <v>0</v>
          </cell>
          <cell r="H805">
            <v>0</v>
          </cell>
          <cell r="I805">
            <v>0</v>
          </cell>
        </row>
        <row r="806">
          <cell r="D806">
            <v>0</v>
          </cell>
          <cell r="E806">
            <v>0</v>
          </cell>
          <cell r="F806">
            <v>0</v>
          </cell>
          <cell r="G806">
            <v>0</v>
          </cell>
          <cell r="H806">
            <v>0</v>
          </cell>
          <cell r="I806">
            <v>0</v>
          </cell>
        </row>
        <row r="807">
          <cell r="D807">
            <v>0</v>
          </cell>
          <cell r="E807">
            <v>0</v>
          </cell>
          <cell r="F807">
            <v>0</v>
          </cell>
          <cell r="G807">
            <v>0</v>
          </cell>
          <cell r="H807">
            <v>0</v>
          </cell>
          <cell r="I807">
            <v>0</v>
          </cell>
        </row>
        <row r="808">
          <cell r="D808">
            <v>0</v>
          </cell>
          <cell r="E808">
            <v>0</v>
          </cell>
          <cell r="F808">
            <v>0</v>
          </cell>
          <cell r="G808">
            <v>0</v>
          </cell>
          <cell r="H808">
            <v>0</v>
          </cell>
          <cell r="I808">
            <v>0</v>
          </cell>
        </row>
        <row r="809">
          <cell r="D809">
            <v>0</v>
          </cell>
          <cell r="E809">
            <v>0</v>
          </cell>
          <cell r="F809">
            <v>0</v>
          </cell>
          <cell r="G809">
            <v>0</v>
          </cell>
          <cell r="H809">
            <v>0</v>
          </cell>
          <cell r="I809">
            <v>0</v>
          </cell>
        </row>
        <row r="810">
          <cell r="D810">
            <v>0</v>
          </cell>
          <cell r="E810">
            <v>0</v>
          </cell>
          <cell r="F810">
            <v>0</v>
          </cell>
          <cell r="G810">
            <v>0</v>
          </cell>
          <cell r="H810">
            <v>0</v>
          </cell>
          <cell r="I810">
            <v>0</v>
          </cell>
        </row>
        <row r="811">
          <cell r="D811">
            <v>0</v>
          </cell>
          <cell r="E811">
            <v>0</v>
          </cell>
          <cell r="F811">
            <v>0</v>
          </cell>
          <cell r="G811">
            <v>0</v>
          </cell>
          <cell r="H811">
            <v>0</v>
          </cell>
          <cell r="I811">
            <v>0</v>
          </cell>
        </row>
        <row r="812">
          <cell r="D812">
            <v>0</v>
          </cell>
          <cell r="E812">
            <v>0</v>
          </cell>
          <cell r="F812">
            <v>0</v>
          </cell>
          <cell r="G812">
            <v>0</v>
          </cell>
          <cell r="H812">
            <v>0</v>
          </cell>
          <cell r="I812">
            <v>0</v>
          </cell>
        </row>
        <row r="813">
          <cell r="D813">
            <v>0</v>
          </cell>
          <cell r="E813">
            <v>0</v>
          </cell>
          <cell r="F813">
            <v>0</v>
          </cell>
          <cell r="G813">
            <v>0</v>
          </cell>
          <cell r="H813">
            <v>0</v>
          </cell>
          <cell r="I813">
            <v>0</v>
          </cell>
        </row>
        <row r="814">
          <cell r="D814">
            <v>0</v>
          </cell>
          <cell r="E814">
            <v>0</v>
          </cell>
          <cell r="F814">
            <v>0</v>
          </cell>
          <cell r="G814">
            <v>0</v>
          </cell>
          <cell r="H814">
            <v>0</v>
          </cell>
          <cell r="I814">
            <v>0</v>
          </cell>
        </row>
        <row r="815">
          <cell r="D815">
            <v>0</v>
          </cell>
          <cell r="E815">
            <v>0</v>
          </cell>
          <cell r="F815">
            <v>0</v>
          </cell>
          <cell r="G815">
            <v>0</v>
          </cell>
          <cell r="H815">
            <v>0</v>
          </cell>
          <cell r="I815">
            <v>0</v>
          </cell>
        </row>
        <row r="816">
          <cell r="D816">
            <v>0</v>
          </cell>
          <cell r="E816">
            <v>0</v>
          </cell>
          <cell r="F816">
            <v>0</v>
          </cell>
          <cell r="G816">
            <v>0</v>
          </cell>
          <cell r="H816">
            <v>0</v>
          </cell>
          <cell r="I816">
            <v>0</v>
          </cell>
        </row>
        <row r="817">
          <cell r="D817">
            <v>0</v>
          </cell>
          <cell r="E817">
            <v>0</v>
          </cell>
          <cell r="F817">
            <v>0</v>
          </cell>
          <cell r="G817">
            <v>0</v>
          </cell>
          <cell r="H817">
            <v>0</v>
          </cell>
          <cell r="I817">
            <v>0</v>
          </cell>
        </row>
        <row r="818">
          <cell r="D818">
            <v>0</v>
          </cell>
          <cell r="E818">
            <v>0</v>
          </cell>
          <cell r="F818">
            <v>0</v>
          </cell>
          <cell r="G818">
            <v>0</v>
          </cell>
          <cell r="H818">
            <v>0</v>
          </cell>
          <cell r="I818">
            <v>0</v>
          </cell>
        </row>
        <row r="819">
          <cell r="D819">
            <v>0</v>
          </cell>
          <cell r="E819">
            <v>0</v>
          </cell>
          <cell r="F819">
            <v>0</v>
          </cell>
          <cell r="G819">
            <v>0</v>
          </cell>
          <cell r="H819">
            <v>0</v>
          </cell>
          <cell r="I819">
            <v>0</v>
          </cell>
        </row>
        <row r="820">
          <cell r="D820">
            <v>0</v>
          </cell>
          <cell r="E820">
            <v>0</v>
          </cell>
          <cell r="F820">
            <v>0</v>
          </cell>
          <cell r="G820">
            <v>0</v>
          </cell>
          <cell r="H820">
            <v>0</v>
          </cell>
          <cell r="I820">
            <v>0</v>
          </cell>
        </row>
        <row r="821">
          <cell r="D821">
            <v>0</v>
          </cell>
          <cell r="E821">
            <v>0</v>
          </cell>
          <cell r="F821">
            <v>0</v>
          </cell>
          <cell r="G821">
            <v>0</v>
          </cell>
          <cell r="H821">
            <v>0</v>
          </cell>
          <cell r="I821">
            <v>0</v>
          </cell>
        </row>
        <row r="822">
          <cell r="D822">
            <v>0</v>
          </cell>
          <cell r="E822">
            <v>0</v>
          </cell>
          <cell r="F822">
            <v>0</v>
          </cell>
          <cell r="G822">
            <v>0</v>
          </cell>
          <cell r="H822">
            <v>0</v>
          </cell>
          <cell r="I822">
            <v>0</v>
          </cell>
        </row>
        <row r="823">
          <cell r="D823">
            <v>0</v>
          </cell>
          <cell r="E823">
            <v>0</v>
          </cell>
          <cell r="F823">
            <v>0</v>
          </cell>
          <cell r="G823">
            <v>0</v>
          </cell>
          <cell r="H823">
            <v>0</v>
          </cell>
          <cell r="I823">
            <v>0</v>
          </cell>
        </row>
        <row r="824">
          <cell r="D824">
            <v>0</v>
          </cell>
          <cell r="E824">
            <v>0</v>
          </cell>
          <cell r="F824">
            <v>0</v>
          </cell>
          <cell r="G824">
            <v>0</v>
          </cell>
          <cell r="H824">
            <v>0</v>
          </cell>
          <cell r="I824">
            <v>0</v>
          </cell>
        </row>
        <row r="825">
          <cell r="D825">
            <v>0</v>
          </cell>
          <cell r="E825">
            <v>0</v>
          </cell>
          <cell r="F825">
            <v>0</v>
          </cell>
          <cell r="G825">
            <v>0</v>
          </cell>
          <cell r="H825">
            <v>0</v>
          </cell>
          <cell r="I825">
            <v>0</v>
          </cell>
        </row>
        <row r="826">
          <cell r="D826">
            <v>0</v>
          </cell>
          <cell r="E826">
            <v>0</v>
          </cell>
          <cell r="F826">
            <v>0</v>
          </cell>
          <cell r="G826">
            <v>0</v>
          </cell>
          <cell r="H826">
            <v>0</v>
          </cell>
          <cell r="I826">
            <v>0</v>
          </cell>
        </row>
        <row r="827">
          <cell r="D827">
            <v>0</v>
          </cell>
          <cell r="E827">
            <v>0</v>
          </cell>
          <cell r="F827">
            <v>0</v>
          </cell>
          <cell r="G827">
            <v>0</v>
          </cell>
          <cell r="H827">
            <v>0</v>
          </cell>
          <cell r="I827">
            <v>0</v>
          </cell>
        </row>
        <row r="828">
          <cell r="D828">
            <v>0</v>
          </cell>
          <cell r="E828">
            <v>0</v>
          </cell>
          <cell r="F828">
            <v>0</v>
          </cell>
          <cell r="G828">
            <v>0</v>
          </cell>
          <cell r="H828">
            <v>0</v>
          </cell>
          <cell r="I828">
            <v>0</v>
          </cell>
        </row>
        <row r="829">
          <cell r="D829">
            <v>0</v>
          </cell>
          <cell r="E829">
            <v>0</v>
          </cell>
          <cell r="F829">
            <v>0</v>
          </cell>
          <cell r="G829">
            <v>0</v>
          </cell>
          <cell r="H829">
            <v>0</v>
          </cell>
          <cell r="I829">
            <v>0</v>
          </cell>
        </row>
        <row r="830">
          <cell r="D830">
            <v>0</v>
          </cell>
          <cell r="E830">
            <v>0</v>
          </cell>
          <cell r="F830">
            <v>0</v>
          </cell>
          <cell r="G830">
            <v>0</v>
          </cell>
          <cell r="H830">
            <v>0</v>
          </cell>
          <cell r="I830">
            <v>0</v>
          </cell>
        </row>
        <row r="831">
          <cell r="D831">
            <v>0</v>
          </cell>
          <cell r="E831">
            <v>0</v>
          </cell>
          <cell r="F831">
            <v>0</v>
          </cell>
          <cell r="G831">
            <v>0</v>
          </cell>
          <cell r="H831">
            <v>0</v>
          </cell>
          <cell r="I831">
            <v>0</v>
          </cell>
        </row>
        <row r="832">
          <cell r="D832">
            <v>0</v>
          </cell>
          <cell r="E832">
            <v>0</v>
          </cell>
          <cell r="F832">
            <v>0</v>
          </cell>
          <cell r="G832">
            <v>0</v>
          </cell>
          <cell r="H832">
            <v>0</v>
          </cell>
          <cell r="I832">
            <v>0</v>
          </cell>
        </row>
        <row r="833">
          <cell r="D833">
            <v>0</v>
          </cell>
          <cell r="E833">
            <v>0</v>
          </cell>
          <cell r="F833">
            <v>0</v>
          </cell>
          <cell r="G833">
            <v>0</v>
          </cell>
          <cell r="H833">
            <v>0</v>
          </cell>
          <cell r="I833">
            <v>0</v>
          </cell>
        </row>
        <row r="834">
          <cell r="D834">
            <v>0</v>
          </cell>
          <cell r="E834">
            <v>0</v>
          </cell>
          <cell r="F834">
            <v>0</v>
          </cell>
          <cell r="G834">
            <v>0</v>
          </cell>
          <cell r="H834">
            <v>0</v>
          </cell>
          <cell r="I834">
            <v>0</v>
          </cell>
        </row>
        <row r="835">
          <cell r="D835">
            <v>0</v>
          </cell>
          <cell r="E835">
            <v>0</v>
          </cell>
          <cell r="F835">
            <v>0</v>
          </cell>
          <cell r="G835">
            <v>0</v>
          </cell>
          <cell r="H835">
            <v>0</v>
          </cell>
          <cell r="I835">
            <v>0</v>
          </cell>
        </row>
        <row r="836">
          <cell r="D836">
            <v>0</v>
          </cell>
          <cell r="E836">
            <v>0</v>
          </cell>
          <cell r="F836">
            <v>0</v>
          </cell>
          <cell r="G836">
            <v>0</v>
          </cell>
          <cell r="H836">
            <v>0</v>
          </cell>
          <cell r="I836">
            <v>0</v>
          </cell>
        </row>
        <row r="837">
          <cell r="D837">
            <v>0</v>
          </cell>
          <cell r="E837">
            <v>0</v>
          </cell>
          <cell r="F837">
            <v>0</v>
          </cell>
          <cell r="G837">
            <v>0</v>
          </cell>
          <cell r="H837">
            <v>0</v>
          </cell>
          <cell r="I837">
            <v>0</v>
          </cell>
        </row>
        <row r="838">
          <cell r="D838">
            <v>0</v>
          </cell>
          <cell r="E838">
            <v>0</v>
          </cell>
          <cell r="F838">
            <v>0</v>
          </cell>
          <cell r="G838">
            <v>0</v>
          </cell>
          <cell r="H838">
            <v>0</v>
          </cell>
          <cell r="I838">
            <v>0</v>
          </cell>
        </row>
        <row r="839">
          <cell r="D839">
            <v>0</v>
          </cell>
          <cell r="E839">
            <v>0</v>
          </cell>
          <cell r="F839">
            <v>0</v>
          </cell>
          <cell r="G839">
            <v>0</v>
          </cell>
          <cell r="H839">
            <v>0</v>
          </cell>
          <cell r="I839">
            <v>0</v>
          </cell>
        </row>
        <row r="840">
          <cell r="D840">
            <v>0</v>
          </cell>
          <cell r="E840">
            <v>0</v>
          </cell>
          <cell r="F840">
            <v>0</v>
          </cell>
          <cell r="G840">
            <v>0</v>
          </cell>
          <cell r="H840">
            <v>0</v>
          </cell>
          <cell r="I840">
            <v>0</v>
          </cell>
        </row>
        <row r="841">
          <cell r="D841">
            <v>0</v>
          </cell>
          <cell r="E841">
            <v>0</v>
          </cell>
          <cell r="F841">
            <v>0</v>
          </cell>
          <cell r="G841">
            <v>0</v>
          </cell>
          <cell r="H841">
            <v>0</v>
          </cell>
          <cell r="I841">
            <v>0</v>
          </cell>
        </row>
        <row r="842">
          <cell r="D842">
            <v>0</v>
          </cell>
          <cell r="E842">
            <v>0</v>
          </cell>
          <cell r="F842">
            <v>0</v>
          </cell>
          <cell r="G842">
            <v>0</v>
          </cell>
          <cell r="H842">
            <v>0</v>
          </cell>
          <cell r="I842">
            <v>0</v>
          </cell>
        </row>
        <row r="843">
          <cell r="D843">
            <v>0</v>
          </cell>
          <cell r="E843">
            <v>0</v>
          </cell>
          <cell r="F843">
            <v>0</v>
          </cell>
          <cell r="G843">
            <v>0</v>
          </cell>
          <cell r="H843">
            <v>0</v>
          </cell>
          <cell r="I843">
            <v>0</v>
          </cell>
        </row>
        <row r="844">
          <cell r="D844">
            <v>0</v>
          </cell>
          <cell r="E844">
            <v>0</v>
          </cell>
          <cell r="F844">
            <v>0</v>
          </cell>
          <cell r="G844">
            <v>0</v>
          </cell>
          <cell r="H844">
            <v>0</v>
          </cell>
          <cell r="I844">
            <v>0</v>
          </cell>
        </row>
        <row r="845">
          <cell r="D845">
            <v>0</v>
          </cell>
          <cell r="E845">
            <v>0</v>
          </cell>
          <cell r="F845">
            <v>0</v>
          </cell>
          <cell r="G845">
            <v>0</v>
          </cell>
          <cell r="H845">
            <v>0</v>
          </cell>
          <cell r="I845">
            <v>0</v>
          </cell>
        </row>
        <row r="846">
          <cell r="D846">
            <v>0</v>
          </cell>
          <cell r="E846">
            <v>0</v>
          </cell>
          <cell r="F846">
            <v>0</v>
          </cell>
          <cell r="G846">
            <v>0</v>
          </cell>
          <cell r="H846">
            <v>0</v>
          </cell>
          <cell r="I846">
            <v>0</v>
          </cell>
        </row>
        <row r="847">
          <cell r="D847">
            <v>0</v>
          </cell>
          <cell r="E847">
            <v>0</v>
          </cell>
          <cell r="F847">
            <v>0</v>
          </cell>
          <cell r="G847">
            <v>0</v>
          </cell>
          <cell r="H847">
            <v>0</v>
          </cell>
          <cell r="I847">
            <v>0</v>
          </cell>
        </row>
        <row r="848">
          <cell r="D848">
            <v>0</v>
          </cell>
          <cell r="E848">
            <v>0</v>
          </cell>
          <cell r="F848">
            <v>0</v>
          </cell>
          <cell r="G848">
            <v>0</v>
          </cell>
          <cell r="H848">
            <v>0</v>
          </cell>
          <cell r="I848">
            <v>0</v>
          </cell>
        </row>
        <row r="849">
          <cell r="D849">
            <v>0</v>
          </cell>
          <cell r="E849">
            <v>0</v>
          </cell>
          <cell r="F849">
            <v>0</v>
          </cell>
          <cell r="G849">
            <v>0</v>
          </cell>
          <cell r="H849">
            <v>0</v>
          </cell>
          <cell r="I849">
            <v>0</v>
          </cell>
        </row>
        <row r="850">
          <cell r="D850">
            <v>0</v>
          </cell>
          <cell r="E850">
            <v>0</v>
          </cell>
          <cell r="F850">
            <v>0</v>
          </cell>
          <cell r="G850">
            <v>0</v>
          </cell>
          <cell r="H850">
            <v>0</v>
          </cell>
          <cell r="I850">
            <v>0</v>
          </cell>
        </row>
        <row r="851">
          <cell r="D851">
            <v>0</v>
          </cell>
          <cell r="E851">
            <v>0</v>
          </cell>
          <cell r="F851">
            <v>0</v>
          </cell>
          <cell r="G851">
            <v>0</v>
          </cell>
          <cell r="H851">
            <v>0</v>
          </cell>
          <cell r="I851">
            <v>0</v>
          </cell>
        </row>
        <row r="852">
          <cell r="D852">
            <v>0</v>
          </cell>
          <cell r="E852">
            <v>0</v>
          </cell>
          <cell r="F852">
            <v>0</v>
          </cell>
          <cell r="G852">
            <v>0</v>
          </cell>
          <cell r="H852">
            <v>0</v>
          </cell>
          <cell r="I852">
            <v>0</v>
          </cell>
        </row>
        <row r="853">
          <cell r="D853">
            <v>0</v>
          </cell>
          <cell r="E853">
            <v>0</v>
          </cell>
          <cell r="F853">
            <v>0</v>
          </cell>
          <cell r="G853">
            <v>0</v>
          </cell>
          <cell r="H853">
            <v>0</v>
          </cell>
          <cell r="I853">
            <v>0</v>
          </cell>
        </row>
        <row r="854">
          <cell r="D854">
            <v>0</v>
          </cell>
          <cell r="E854">
            <v>0</v>
          </cell>
          <cell r="F854">
            <v>0</v>
          </cell>
          <cell r="G854">
            <v>0</v>
          </cell>
          <cell r="H854">
            <v>0</v>
          </cell>
          <cell r="I854">
            <v>0</v>
          </cell>
        </row>
        <row r="855">
          <cell r="D855">
            <v>0</v>
          </cell>
          <cell r="E855">
            <v>0</v>
          </cell>
          <cell r="F855">
            <v>0</v>
          </cell>
          <cell r="G855">
            <v>0</v>
          </cell>
          <cell r="H855">
            <v>0</v>
          </cell>
          <cell r="I855">
            <v>0</v>
          </cell>
        </row>
        <row r="856">
          <cell r="D856">
            <v>0</v>
          </cell>
          <cell r="E856">
            <v>0</v>
          </cell>
          <cell r="F856">
            <v>0</v>
          </cell>
          <cell r="G856">
            <v>0</v>
          </cell>
          <cell r="H856">
            <v>0</v>
          </cell>
          <cell r="I856">
            <v>0</v>
          </cell>
        </row>
        <row r="857">
          <cell r="D857">
            <v>0</v>
          </cell>
          <cell r="E857">
            <v>0</v>
          </cell>
          <cell r="F857">
            <v>0</v>
          </cell>
          <cell r="G857">
            <v>0</v>
          </cell>
          <cell r="H857">
            <v>0</v>
          </cell>
          <cell r="I857">
            <v>0</v>
          </cell>
        </row>
        <row r="858">
          <cell r="D858">
            <v>0</v>
          </cell>
          <cell r="E858">
            <v>0</v>
          </cell>
          <cell r="F858">
            <v>0</v>
          </cell>
          <cell r="G858">
            <v>0</v>
          </cell>
          <cell r="H858">
            <v>0</v>
          </cell>
          <cell r="I858">
            <v>0</v>
          </cell>
        </row>
        <row r="859">
          <cell r="D859">
            <v>0</v>
          </cell>
          <cell r="E859">
            <v>0</v>
          </cell>
          <cell r="F859">
            <v>0</v>
          </cell>
          <cell r="G859">
            <v>0</v>
          </cell>
          <cell r="H859">
            <v>0</v>
          </cell>
          <cell r="I859">
            <v>0</v>
          </cell>
        </row>
        <row r="860">
          <cell r="D860">
            <v>0</v>
          </cell>
          <cell r="E860">
            <v>0</v>
          </cell>
          <cell r="F860">
            <v>0</v>
          </cell>
          <cell r="G860">
            <v>0</v>
          </cell>
          <cell r="H860">
            <v>0</v>
          </cell>
          <cell r="I860">
            <v>0</v>
          </cell>
        </row>
        <row r="861">
          <cell r="D861">
            <v>0</v>
          </cell>
          <cell r="E861">
            <v>0</v>
          </cell>
          <cell r="F861">
            <v>0</v>
          </cell>
          <cell r="G861">
            <v>0</v>
          </cell>
          <cell r="H861">
            <v>0</v>
          </cell>
          <cell r="I861">
            <v>0</v>
          </cell>
        </row>
        <row r="862">
          <cell r="D862">
            <v>0</v>
          </cell>
          <cell r="E862">
            <v>0</v>
          </cell>
          <cell r="F862">
            <v>0</v>
          </cell>
          <cell r="G862">
            <v>0</v>
          </cell>
          <cell r="H862">
            <v>0</v>
          </cell>
          <cell r="I862">
            <v>0</v>
          </cell>
        </row>
        <row r="863">
          <cell r="D863">
            <v>0</v>
          </cell>
          <cell r="E863">
            <v>0</v>
          </cell>
          <cell r="F863">
            <v>0</v>
          </cell>
          <cell r="G863">
            <v>0</v>
          </cell>
          <cell r="H863">
            <v>0</v>
          </cell>
          <cell r="I863">
            <v>0</v>
          </cell>
        </row>
        <row r="864">
          <cell r="D864">
            <v>0</v>
          </cell>
          <cell r="E864">
            <v>0</v>
          </cell>
          <cell r="F864">
            <v>0</v>
          </cell>
          <cell r="G864">
            <v>0</v>
          </cell>
          <cell r="H864">
            <v>0</v>
          </cell>
          <cell r="I864">
            <v>0</v>
          </cell>
        </row>
        <row r="865">
          <cell r="D865">
            <v>0</v>
          </cell>
          <cell r="E865">
            <v>0</v>
          </cell>
          <cell r="F865">
            <v>0</v>
          </cell>
          <cell r="G865">
            <v>0</v>
          </cell>
          <cell r="H865">
            <v>0</v>
          </cell>
          <cell r="I865">
            <v>0</v>
          </cell>
        </row>
        <row r="866">
          <cell r="D866">
            <v>0</v>
          </cell>
          <cell r="E866">
            <v>0</v>
          </cell>
          <cell r="F866">
            <v>0</v>
          </cell>
          <cell r="G866">
            <v>0</v>
          </cell>
          <cell r="H866">
            <v>0</v>
          </cell>
          <cell r="I866">
            <v>0</v>
          </cell>
        </row>
        <row r="867">
          <cell r="D867">
            <v>0</v>
          </cell>
          <cell r="E867">
            <v>0</v>
          </cell>
          <cell r="F867">
            <v>0</v>
          </cell>
          <cell r="G867">
            <v>0</v>
          </cell>
          <cell r="H867">
            <v>0</v>
          </cell>
          <cell r="I867">
            <v>0</v>
          </cell>
        </row>
        <row r="868">
          <cell r="D868">
            <v>0</v>
          </cell>
          <cell r="E868">
            <v>0</v>
          </cell>
          <cell r="F868">
            <v>0</v>
          </cell>
          <cell r="G868">
            <v>0</v>
          </cell>
          <cell r="H868">
            <v>0</v>
          </cell>
          <cell r="I868">
            <v>0</v>
          </cell>
        </row>
        <row r="869">
          <cell r="D869">
            <v>0</v>
          </cell>
          <cell r="E869">
            <v>0</v>
          </cell>
          <cell r="F869">
            <v>0</v>
          </cell>
          <cell r="G869">
            <v>0</v>
          </cell>
          <cell r="H869">
            <v>0</v>
          </cell>
          <cell r="I869">
            <v>0</v>
          </cell>
        </row>
        <row r="870">
          <cell r="D870">
            <v>0</v>
          </cell>
          <cell r="E870">
            <v>0</v>
          </cell>
          <cell r="F870">
            <v>0</v>
          </cell>
          <cell r="G870">
            <v>0</v>
          </cell>
          <cell r="H870">
            <v>0</v>
          </cell>
          <cell r="I870">
            <v>0</v>
          </cell>
        </row>
        <row r="871">
          <cell r="D871">
            <v>0</v>
          </cell>
          <cell r="E871">
            <v>0</v>
          </cell>
          <cell r="F871">
            <v>0</v>
          </cell>
          <cell r="G871">
            <v>0</v>
          </cell>
          <cell r="H871">
            <v>0</v>
          </cell>
          <cell r="I871">
            <v>0</v>
          </cell>
        </row>
        <row r="872">
          <cell r="D872">
            <v>0</v>
          </cell>
          <cell r="E872">
            <v>0</v>
          </cell>
          <cell r="F872">
            <v>0</v>
          </cell>
          <cell r="G872">
            <v>0</v>
          </cell>
          <cell r="H872">
            <v>0</v>
          </cell>
          <cell r="I872">
            <v>0</v>
          </cell>
        </row>
        <row r="873">
          <cell r="D873">
            <v>0</v>
          </cell>
          <cell r="E873">
            <v>0</v>
          </cell>
          <cell r="F873">
            <v>0</v>
          </cell>
          <cell r="G873">
            <v>0</v>
          </cell>
          <cell r="H873">
            <v>0</v>
          </cell>
          <cell r="I873">
            <v>0</v>
          </cell>
        </row>
        <row r="874">
          <cell r="D874">
            <v>0</v>
          </cell>
          <cell r="E874">
            <v>0</v>
          </cell>
          <cell r="F874">
            <v>0</v>
          </cell>
          <cell r="G874">
            <v>0</v>
          </cell>
          <cell r="H874">
            <v>0</v>
          </cell>
          <cell r="I874">
            <v>0</v>
          </cell>
        </row>
        <row r="875">
          <cell r="D875">
            <v>0</v>
          </cell>
          <cell r="E875">
            <v>0</v>
          </cell>
          <cell r="F875">
            <v>0</v>
          </cell>
          <cell r="G875">
            <v>0</v>
          </cell>
          <cell r="H875">
            <v>0</v>
          </cell>
          <cell r="I875">
            <v>0</v>
          </cell>
        </row>
        <row r="876">
          <cell r="D876">
            <v>0</v>
          </cell>
          <cell r="E876">
            <v>0</v>
          </cell>
          <cell r="F876">
            <v>0</v>
          </cell>
          <cell r="G876">
            <v>0</v>
          </cell>
          <cell r="H876">
            <v>0</v>
          </cell>
          <cell r="I876">
            <v>0</v>
          </cell>
        </row>
        <row r="877">
          <cell r="D877">
            <v>0</v>
          </cell>
          <cell r="E877">
            <v>0</v>
          </cell>
          <cell r="F877">
            <v>0</v>
          </cell>
          <cell r="G877">
            <v>0</v>
          </cell>
          <cell r="H877">
            <v>0</v>
          </cell>
          <cell r="I877">
            <v>0</v>
          </cell>
        </row>
        <row r="878">
          <cell r="D878">
            <v>0</v>
          </cell>
          <cell r="E878">
            <v>0</v>
          </cell>
          <cell r="F878">
            <v>0</v>
          </cell>
          <cell r="G878">
            <v>0</v>
          </cell>
          <cell r="H878">
            <v>0</v>
          </cell>
          <cell r="I878">
            <v>0</v>
          </cell>
        </row>
        <row r="879">
          <cell r="D879">
            <v>0</v>
          </cell>
          <cell r="E879">
            <v>0</v>
          </cell>
          <cell r="F879">
            <v>0</v>
          </cell>
          <cell r="G879">
            <v>0</v>
          </cell>
          <cell r="H879">
            <v>0</v>
          </cell>
          <cell r="I879">
            <v>0</v>
          </cell>
        </row>
        <row r="880">
          <cell r="D880">
            <v>0</v>
          </cell>
          <cell r="E880">
            <v>0</v>
          </cell>
          <cell r="F880">
            <v>0</v>
          </cell>
          <cell r="G880">
            <v>0</v>
          </cell>
          <cell r="H880">
            <v>0</v>
          </cell>
          <cell r="I880">
            <v>0</v>
          </cell>
        </row>
        <row r="881">
          <cell r="D881">
            <v>0</v>
          </cell>
          <cell r="E881">
            <v>0</v>
          </cell>
          <cell r="F881">
            <v>0</v>
          </cell>
          <cell r="G881">
            <v>0</v>
          </cell>
          <cell r="H881">
            <v>0</v>
          </cell>
          <cell r="I881">
            <v>0</v>
          </cell>
        </row>
        <row r="882">
          <cell r="D882">
            <v>0</v>
          </cell>
          <cell r="E882">
            <v>0</v>
          </cell>
          <cell r="F882">
            <v>0</v>
          </cell>
          <cell r="G882">
            <v>0</v>
          </cell>
          <cell r="H882">
            <v>0</v>
          </cell>
          <cell r="I882">
            <v>0</v>
          </cell>
        </row>
        <row r="883">
          <cell r="D883">
            <v>0</v>
          </cell>
          <cell r="E883">
            <v>0</v>
          </cell>
          <cell r="F883">
            <v>0</v>
          </cell>
          <cell r="G883">
            <v>0</v>
          </cell>
          <cell r="H883">
            <v>0</v>
          </cell>
          <cell r="I883">
            <v>0</v>
          </cell>
        </row>
        <row r="884">
          <cell r="D884">
            <v>0</v>
          </cell>
          <cell r="E884">
            <v>0</v>
          </cell>
          <cell r="F884">
            <v>0</v>
          </cell>
          <cell r="G884">
            <v>0</v>
          </cell>
          <cell r="H884">
            <v>0</v>
          </cell>
          <cell r="I884">
            <v>0</v>
          </cell>
        </row>
        <row r="885">
          <cell r="D885">
            <v>0</v>
          </cell>
          <cell r="E885">
            <v>0</v>
          </cell>
          <cell r="F885">
            <v>0</v>
          </cell>
          <cell r="G885">
            <v>0</v>
          </cell>
          <cell r="H885">
            <v>0</v>
          </cell>
          <cell r="I885">
            <v>0</v>
          </cell>
        </row>
        <row r="886">
          <cell r="D886">
            <v>0</v>
          </cell>
          <cell r="E886">
            <v>0</v>
          </cell>
          <cell r="F886">
            <v>0</v>
          </cell>
          <cell r="G886">
            <v>0</v>
          </cell>
          <cell r="H886">
            <v>0</v>
          </cell>
          <cell r="I886">
            <v>0</v>
          </cell>
        </row>
        <row r="887">
          <cell r="D887">
            <v>0</v>
          </cell>
          <cell r="E887">
            <v>0</v>
          </cell>
          <cell r="F887">
            <v>0</v>
          </cell>
          <cell r="G887">
            <v>0</v>
          </cell>
          <cell r="H887">
            <v>0</v>
          </cell>
          <cell r="I887">
            <v>0</v>
          </cell>
        </row>
        <row r="888">
          <cell r="D888">
            <v>0</v>
          </cell>
          <cell r="E888">
            <v>0</v>
          </cell>
          <cell r="F888">
            <v>0</v>
          </cell>
          <cell r="G888">
            <v>0</v>
          </cell>
          <cell r="H888">
            <v>0</v>
          </cell>
          <cell r="I888">
            <v>0</v>
          </cell>
        </row>
        <row r="889">
          <cell r="D889">
            <v>0</v>
          </cell>
          <cell r="E889">
            <v>0</v>
          </cell>
          <cell r="F889">
            <v>0</v>
          </cell>
          <cell r="G889">
            <v>0</v>
          </cell>
          <cell r="H889">
            <v>0</v>
          </cell>
          <cell r="I889">
            <v>0</v>
          </cell>
        </row>
        <row r="890">
          <cell r="D890">
            <v>0</v>
          </cell>
          <cell r="E890">
            <v>0</v>
          </cell>
          <cell r="F890">
            <v>0</v>
          </cell>
          <cell r="G890">
            <v>0</v>
          </cell>
          <cell r="H890">
            <v>0</v>
          </cell>
          <cell r="I890">
            <v>0</v>
          </cell>
        </row>
        <row r="891">
          <cell r="D891">
            <v>0</v>
          </cell>
          <cell r="E891">
            <v>0</v>
          </cell>
          <cell r="F891">
            <v>0</v>
          </cell>
          <cell r="G891">
            <v>0</v>
          </cell>
          <cell r="H891">
            <v>0</v>
          </cell>
          <cell r="I891">
            <v>0</v>
          </cell>
        </row>
        <row r="892">
          <cell r="D892">
            <v>0</v>
          </cell>
          <cell r="E892">
            <v>0</v>
          </cell>
          <cell r="F892">
            <v>0</v>
          </cell>
          <cell r="G892">
            <v>0</v>
          </cell>
          <cell r="H892">
            <v>0</v>
          </cell>
          <cell r="I892">
            <v>0</v>
          </cell>
        </row>
        <row r="893">
          <cell r="D893">
            <v>0</v>
          </cell>
          <cell r="E893">
            <v>0</v>
          </cell>
          <cell r="F893">
            <v>0</v>
          </cell>
          <cell r="G893">
            <v>0</v>
          </cell>
          <cell r="H893">
            <v>0</v>
          </cell>
          <cell r="I893">
            <v>0</v>
          </cell>
        </row>
        <row r="894">
          <cell r="D894">
            <v>0</v>
          </cell>
          <cell r="E894">
            <v>0</v>
          </cell>
          <cell r="F894">
            <v>0</v>
          </cell>
          <cell r="G894">
            <v>0</v>
          </cell>
          <cell r="H894">
            <v>0</v>
          </cell>
          <cell r="I894">
            <v>0</v>
          </cell>
        </row>
        <row r="895">
          <cell r="D895">
            <v>0</v>
          </cell>
          <cell r="E895">
            <v>0</v>
          </cell>
          <cell r="F895">
            <v>0</v>
          </cell>
          <cell r="G895">
            <v>0</v>
          </cell>
          <cell r="H895">
            <v>0</v>
          </cell>
          <cell r="I895">
            <v>0</v>
          </cell>
        </row>
        <row r="896">
          <cell r="D896">
            <v>0</v>
          </cell>
          <cell r="E896">
            <v>0</v>
          </cell>
          <cell r="F896">
            <v>0</v>
          </cell>
          <cell r="G896">
            <v>0</v>
          </cell>
          <cell r="H896">
            <v>0</v>
          </cell>
          <cell r="I896">
            <v>0</v>
          </cell>
        </row>
        <row r="897">
          <cell r="D897">
            <v>0</v>
          </cell>
          <cell r="E897">
            <v>0</v>
          </cell>
          <cell r="F897">
            <v>0</v>
          </cell>
          <cell r="G897">
            <v>0</v>
          </cell>
          <cell r="H897">
            <v>0</v>
          </cell>
          <cell r="I897">
            <v>0</v>
          </cell>
        </row>
        <row r="898">
          <cell r="D898">
            <v>0</v>
          </cell>
          <cell r="E898">
            <v>0</v>
          </cell>
          <cell r="F898">
            <v>0</v>
          </cell>
          <cell r="G898">
            <v>0</v>
          </cell>
          <cell r="H898">
            <v>0</v>
          </cell>
          <cell r="I898">
            <v>0</v>
          </cell>
        </row>
        <row r="899">
          <cell r="D899">
            <v>0</v>
          </cell>
          <cell r="E899">
            <v>0</v>
          </cell>
          <cell r="F899">
            <v>0</v>
          </cell>
          <cell r="G899">
            <v>0</v>
          </cell>
          <cell r="H899">
            <v>0</v>
          </cell>
          <cell r="I899">
            <v>0</v>
          </cell>
        </row>
        <row r="900">
          <cell r="D900">
            <v>0</v>
          </cell>
          <cell r="E900">
            <v>0</v>
          </cell>
          <cell r="F900">
            <v>0</v>
          </cell>
          <cell r="G900">
            <v>0</v>
          </cell>
          <cell r="H900">
            <v>0</v>
          </cell>
          <cell r="I900">
            <v>0</v>
          </cell>
        </row>
        <row r="901">
          <cell r="D901">
            <v>0</v>
          </cell>
          <cell r="E901">
            <v>0</v>
          </cell>
          <cell r="F901">
            <v>0</v>
          </cell>
          <cell r="G901">
            <v>0</v>
          </cell>
          <cell r="H901">
            <v>0</v>
          </cell>
          <cell r="I901">
            <v>0</v>
          </cell>
        </row>
        <row r="902">
          <cell r="D902">
            <v>0</v>
          </cell>
          <cell r="E902">
            <v>0</v>
          </cell>
          <cell r="F902">
            <v>0</v>
          </cell>
          <cell r="G902">
            <v>0</v>
          </cell>
          <cell r="H902">
            <v>0</v>
          </cell>
          <cell r="I902">
            <v>0</v>
          </cell>
        </row>
        <row r="903">
          <cell r="D903">
            <v>0</v>
          </cell>
          <cell r="E903">
            <v>0</v>
          </cell>
          <cell r="F903">
            <v>0</v>
          </cell>
          <cell r="G903">
            <v>0</v>
          </cell>
          <cell r="H903">
            <v>0</v>
          </cell>
          <cell r="I903">
            <v>0</v>
          </cell>
        </row>
        <row r="904">
          <cell r="D904">
            <v>0</v>
          </cell>
          <cell r="E904">
            <v>0</v>
          </cell>
          <cell r="F904">
            <v>0</v>
          </cell>
          <cell r="G904">
            <v>0</v>
          </cell>
          <cell r="H904">
            <v>0</v>
          </cell>
          <cell r="I904">
            <v>0</v>
          </cell>
        </row>
        <row r="905">
          <cell r="D905">
            <v>0</v>
          </cell>
          <cell r="E905">
            <v>0</v>
          </cell>
          <cell r="F905">
            <v>0</v>
          </cell>
          <cell r="G905">
            <v>0</v>
          </cell>
          <cell r="H905">
            <v>0</v>
          </cell>
          <cell r="I905">
            <v>0</v>
          </cell>
        </row>
        <row r="906">
          <cell r="D906">
            <v>0</v>
          </cell>
          <cell r="E906">
            <v>0</v>
          </cell>
          <cell r="F906">
            <v>0</v>
          </cell>
          <cell r="G906">
            <v>0</v>
          </cell>
          <cell r="H906">
            <v>0</v>
          </cell>
          <cell r="I906">
            <v>0</v>
          </cell>
        </row>
        <row r="907">
          <cell r="D907">
            <v>0</v>
          </cell>
          <cell r="E907">
            <v>0</v>
          </cell>
          <cell r="F907">
            <v>0</v>
          </cell>
          <cell r="G907">
            <v>0</v>
          </cell>
          <cell r="H907">
            <v>0</v>
          </cell>
          <cell r="I907">
            <v>0</v>
          </cell>
        </row>
        <row r="908">
          <cell r="D908">
            <v>0</v>
          </cell>
          <cell r="E908">
            <v>0</v>
          </cell>
          <cell r="F908">
            <v>0</v>
          </cell>
          <cell r="G908">
            <v>0</v>
          </cell>
          <cell r="H908">
            <v>0</v>
          </cell>
          <cell r="I908">
            <v>0</v>
          </cell>
        </row>
        <row r="909">
          <cell r="D909">
            <v>0</v>
          </cell>
          <cell r="E909">
            <v>0</v>
          </cell>
          <cell r="F909">
            <v>0</v>
          </cell>
          <cell r="G909">
            <v>0</v>
          </cell>
          <cell r="H909">
            <v>0</v>
          </cell>
          <cell r="I909">
            <v>0</v>
          </cell>
        </row>
        <row r="910">
          <cell r="D910">
            <v>0</v>
          </cell>
          <cell r="E910">
            <v>0</v>
          </cell>
          <cell r="F910">
            <v>0</v>
          </cell>
          <cell r="G910">
            <v>0</v>
          </cell>
          <cell r="H910">
            <v>0</v>
          </cell>
          <cell r="I910">
            <v>0</v>
          </cell>
        </row>
        <row r="911">
          <cell r="D911">
            <v>0</v>
          </cell>
          <cell r="E911">
            <v>0</v>
          </cell>
          <cell r="F911">
            <v>0</v>
          </cell>
          <cell r="G911">
            <v>0</v>
          </cell>
          <cell r="H911">
            <v>0</v>
          </cell>
          <cell r="I911">
            <v>0</v>
          </cell>
        </row>
        <row r="912">
          <cell r="D912">
            <v>0</v>
          </cell>
          <cell r="E912">
            <v>0</v>
          </cell>
          <cell r="F912">
            <v>0</v>
          </cell>
          <cell r="G912">
            <v>0</v>
          </cell>
          <cell r="H912">
            <v>0</v>
          </cell>
          <cell r="I912">
            <v>0</v>
          </cell>
        </row>
        <row r="913">
          <cell r="D913">
            <v>0</v>
          </cell>
          <cell r="E913">
            <v>0</v>
          </cell>
          <cell r="F913">
            <v>0</v>
          </cell>
          <cell r="G913">
            <v>0</v>
          </cell>
          <cell r="H913">
            <v>0</v>
          </cell>
          <cell r="I913">
            <v>0</v>
          </cell>
        </row>
        <row r="914">
          <cell r="D914">
            <v>0</v>
          </cell>
          <cell r="E914">
            <v>0</v>
          </cell>
          <cell r="F914">
            <v>0</v>
          </cell>
          <cell r="G914">
            <v>0</v>
          </cell>
          <cell r="H914">
            <v>0</v>
          </cell>
          <cell r="I914">
            <v>0</v>
          </cell>
        </row>
        <row r="915">
          <cell r="D915">
            <v>0</v>
          </cell>
          <cell r="E915">
            <v>0</v>
          </cell>
          <cell r="F915">
            <v>0</v>
          </cell>
          <cell r="G915">
            <v>0</v>
          </cell>
          <cell r="H915">
            <v>0</v>
          </cell>
          <cell r="I915">
            <v>0</v>
          </cell>
        </row>
        <row r="916">
          <cell r="D916">
            <v>0</v>
          </cell>
          <cell r="E916">
            <v>0</v>
          </cell>
          <cell r="F916">
            <v>0</v>
          </cell>
          <cell r="G916">
            <v>0</v>
          </cell>
          <cell r="H916">
            <v>0</v>
          </cell>
          <cell r="I916">
            <v>0</v>
          </cell>
        </row>
        <row r="917">
          <cell r="D917">
            <v>0</v>
          </cell>
          <cell r="E917">
            <v>0</v>
          </cell>
          <cell r="F917">
            <v>0</v>
          </cell>
          <cell r="G917">
            <v>0</v>
          </cell>
          <cell r="H917">
            <v>0</v>
          </cell>
          <cell r="I917">
            <v>0</v>
          </cell>
        </row>
        <row r="918">
          <cell r="D918">
            <v>0</v>
          </cell>
          <cell r="E918">
            <v>0</v>
          </cell>
          <cell r="F918">
            <v>0</v>
          </cell>
          <cell r="G918">
            <v>0</v>
          </cell>
          <cell r="H918">
            <v>0</v>
          </cell>
          <cell r="I918">
            <v>0</v>
          </cell>
        </row>
        <row r="919">
          <cell r="D919">
            <v>0</v>
          </cell>
          <cell r="E919">
            <v>0</v>
          </cell>
          <cell r="F919">
            <v>0</v>
          </cell>
          <cell r="G919">
            <v>0</v>
          </cell>
          <cell r="H919">
            <v>0</v>
          </cell>
          <cell r="I919">
            <v>0</v>
          </cell>
        </row>
        <row r="920">
          <cell r="D920">
            <v>0</v>
          </cell>
          <cell r="E920">
            <v>0</v>
          </cell>
          <cell r="F920">
            <v>0</v>
          </cell>
          <cell r="G920">
            <v>0</v>
          </cell>
          <cell r="H920">
            <v>0</v>
          </cell>
          <cell r="I920">
            <v>0</v>
          </cell>
        </row>
        <row r="921">
          <cell r="D921">
            <v>0</v>
          </cell>
          <cell r="E921">
            <v>0</v>
          </cell>
          <cell r="F921">
            <v>0</v>
          </cell>
          <cell r="G921">
            <v>0</v>
          </cell>
          <cell r="H921">
            <v>0</v>
          </cell>
          <cell r="I921">
            <v>0</v>
          </cell>
        </row>
        <row r="922">
          <cell r="D922">
            <v>0</v>
          </cell>
          <cell r="E922">
            <v>0</v>
          </cell>
          <cell r="F922">
            <v>0</v>
          </cell>
          <cell r="G922">
            <v>0</v>
          </cell>
          <cell r="H922">
            <v>0</v>
          </cell>
          <cell r="I922">
            <v>0</v>
          </cell>
        </row>
        <row r="923">
          <cell r="D923">
            <v>0</v>
          </cell>
          <cell r="E923">
            <v>0</v>
          </cell>
          <cell r="F923">
            <v>0</v>
          </cell>
          <cell r="G923">
            <v>0</v>
          </cell>
          <cell r="H923">
            <v>0</v>
          </cell>
          <cell r="I923">
            <v>0</v>
          </cell>
        </row>
        <row r="924">
          <cell r="D924">
            <v>0</v>
          </cell>
          <cell r="E924">
            <v>0</v>
          </cell>
          <cell r="F924">
            <v>0</v>
          </cell>
          <cell r="G924">
            <v>0</v>
          </cell>
          <cell r="H924">
            <v>0</v>
          </cell>
          <cell r="I924">
            <v>0</v>
          </cell>
        </row>
        <row r="925">
          <cell r="D925">
            <v>0</v>
          </cell>
          <cell r="E925">
            <v>0</v>
          </cell>
          <cell r="F925">
            <v>0</v>
          </cell>
          <cell r="G925">
            <v>0</v>
          </cell>
          <cell r="H925">
            <v>0</v>
          </cell>
          <cell r="I925">
            <v>0</v>
          </cell>
        </row>
        <row r="926">
          <cell r="D926">
            <v>0</v>
          </cell>
          <cell r="E926">
            <v>0</v>
          </cell>
          <cell r="F926">
            <v>0</v>
          </cell>
          <cell r="G926">
            <v>0</v>
          </cell>
          <cell r="H926">
            <v>0</v>
          </cell>
          <cell r="I926">
            <v>0</v>
          </cell>
        </row>
        <row r="927">
          <cell r="D927">
            <v>0</v>
          </cell>
          <cell r="E927">
            <v>0</v>
          </cell>
          <cell r="F927">
            <v>0</v>
          </cell>
          <cell r="G927">
            <v>0</v>
          </cell>
          <cell r="H927">
            <v>0</v>
          </cell>
          <cell r="I927">
            <v>0</v>
          </cell>
        </row>
        <row r="928">
          <cell r="D928">
            <v>0</v>
          </cell>
          <cell r="E928">
            <v>0</v>
          </cell>
          <cell r="F928">
            <v>0</v>
          </cell>
          <cell r="G928">
            <v>0</v>
          </cell>
          <cell r="H928">
            <v>0</v>
          </cell>
          <cell r="I928">
            <v>0</v>
          </cell>
        </row>
        <row r="929">
          <cell r="D929">
            <v>0</v>
          </cell>
          <cell r="E929">
            <v>0</v>
          </cell>
          <cell r="F929">
            <v>0</v>
          </cell>
          <cell r="G929">
            <v>0</v>
          </cell>
          <cell r="H929">
            <v>0</v>
          </cell>
          <cell r="I929">
            <v>0</v>
          </cell>
        </row>
        <row r="930">
          <cell r="D930">
            <v>0</v>
          </cell>
          <cell r="E930">
            <v>0</v>
          </cell>
          <cell r="F930">
            <v>0</v>
          </cell>
          <cell r="G930">
            <v>0</v>
          </cell>
          <cell r="H930">
            <v>0</v>
          </cell>
          <cell r="I930">
            <v>0</v>
          </cell>
        </row>
        <row r="931">
          <cell r="D931">
            <v>0</v>
          </cell>
          <cell r="E931">
            <v>0</v>
          </cell>
          <cell r="F931">
            <v>0</v>
          </cell>
          <cell r="G931">
            <v>0</v>
          </cell>
          <cell r="H931">
            <v>0</v>
          </cell>
          <cell r="I931">
            <v>0</v>
          </cell>
        </row>
        <row r="932">
          <cell r="D932">
            <v>0</v>
          </cell>
          <cell r="E932">
            <v>0</v>
          </cell>
          <cell r="F932">
            <v>0</v>
          </cell>
          <cell r="G932">
            <v>0</v>
          </cell>
          <cell r="H932">
            <v>0</v>
          </cell>
          <cell r="I932">
            <v>0</v>
          </cell>
        </row>
        <row r="933">
          <cell r="D933">
            <v>0</v>
          </cell>
          <cell r="E933">
            <v>0</v>
          </cell>
          <cell r="F933">
            <v>0</v>
          </cell>
          <cell r="G933">
            <v>0</v>
          </cell>
          <cell r="H933">
            <v>0</v>
          </cell>
          <cell r="I933">
            <v>0</v>
          </cell>
        </row>
        <row r="934">
          <cell r="D934">
            <v>0</v>
          </cell>
          <cell r="E934">
            <v>0</v>
          </cell>
          <cell r="F934">
            <v>0</v>
          </cell>
          <cell r="G934">
            <v>0</v>
          </cell>
          <cell r="H934">
            <v>0</v>
          </cell>
          <cell r="I934">
            <v>0</v>
          </cell>
        </row>
        <row r="935">
          <cell r="D935">
            <v>0</v>
          </cell>
          <cell r="E935">
            <v>0</v>
          </cell>
          <cell r="F935">
            <v>0</v>
          </cell>
          <cell r="G935">
            <v>0</v>
          </cell>
          <cell r="H935">
            <v>0</v>
          </cell>
          <cell r="I935">
            <v>0</v>
          </cell>
        </row>
        <row r="936">
          <cell r="D936">
            <v>0</v>
          </cell>
          <cell r="E936">
            <v>0</v>
          </cell>
          <cell r="F936">
            <v>0</v>
          </cell>
          <cell r="G936">
            <v>0</v>
          </cell>
          <cell r="H936">
            <v>0</v>
          </cell>
          <cell r="I936">
            <v>0</v>
          </cell>
        </row>
        <row r="937">
          <cell r="D937">
            <v>0</v>
          </cell>
          <cell r="E937">
            <v>0</v>
          </cell>
          <cell r="F937">
            <v>0</v>
          </cell>
          <cell r="G937">
            <v>0</v>
          </cell>
          <cell r="H937">
            <v>0</v>
          </cell>
          <cell r="I937">
            <v>0</v>
          </cell>
        </row>
        <row r="938">
          <cell r="D938">
            <v>0</v>
          </cell>
          <cell r="E938">
            <v>0</v>
          </cell>
          <cell r="F938">
            <v>0</v>
          </cell>
          <cell r="G938">
            <v>0</v>
          </cell>
          <cell r="H938">
            <v>0</v>
          </cell>
          <cell r="I938">
            <v>0</v>
          </cell>
        </row>
        <row r="939">
          <cell r="D939">
            <v>0</v>
          </cell>
          <cell r="E939">
            <v>0</v>
          </cell>
          <cell r="F939">
            <v>0</v>
          </cell>
          <cell r="G939">
            <v>0</v>
          </cell>
          <cell r="H939">
            <v>0</v>
          </cell>
          <cell r="I939">
            <v>0</v>
          </cell>
        </row>
        <row r="940">
          <cell r="D940">
            <v>0</v>
          </cell>
          <cell r="E940">
            <v>0</v>
          </cell>
          <cell r="F940">
            <v>0</v>
          </cell>
          <cell r="G940">
            <v>0</v>
          </cell>
          <cell r="H940">
            <v>0</v>
          </cell>
          <cell r="I940">
            <v>0</v>
          </cell>
        </row>
        <row r="941">
          <cell r="D941">
            <v>0</v>
          </cell>
          <cell r="E941">
            <v>0</v>
          </cell>
          <cell r="F941">
            <v>0</v>
          </cell>
          <cell r="G941">
            <v>0</v>
          </cell>
          <cell r="H941">
            <v>0</v>
          </cell>
          <cell r="I941">
            <v>0</v>
          </cell>
        </row>
        <row r="942">
          <cell r="D942">
            <v>0</v>
          </cell>
          <cell r="E942">
            <v>0</v>
          </cell>
          <cell r="F942">
            <v>0</v>
          </cell>
          <cell r="G942">
            <v>0</v>
          </cell>
          <cell r="H942">
            <v>0</v>
          </cell>
          <cell r="I942">
            <v>0</v>
          </cell>
        </row>
        <row r="943">
          <cell r="D943">
            <v>0</v>
          </cell>
          <cell r="E943">
            <v>0</v>
          </cell>
          <cell r="F943">
            <v>0</v>
          </cell>
          <cell r="G943">
            <v>0</v>
          </cell>
          <cell r="H943">
            <v>0</v>
          </cell>
          <cell r="I943">
            <v>0</v>
          </cell>
        </row>
        <row r="944">
          <cell r="D944">
            <v>0</v>
          </cell>
          <cell r="E944">
            <v>0</v>
          </cell>
          <cell r="F944">
            <v>0</v>
          </cell>
          <cell r="G944">
            <v>0</v>
          </cell>
          <cell r="H944">
            <v>0</v>
          </cell>
          <cell r="I944">
            <v>0</v>
          </cell>
        </row>
        <row r="945">
          <cell r="D945">
            <v>0</v>
          </cell>
          <cell r="E945">
            <v>0</v>
          </cell>
          <cell r="F945">
            <v>0</v>
          </cell>
          <cell r="G945">
            <v>0</v>
          </cell>
          <cell r="H945">
            <v>0</v>
          </cell>
          <cell r="I945">
            <v>0</v>
          </cell>
        </row>
        <row r="946">
          <cell r="D946">
            <v>0</v>
          </cell>
          <cell r="E946">
            <v>0</v>
          </cell>
          <cell r="F946">
            <v>0</v>
          </cell>
          <cell r="G946">
            <v>0</v>
          </cell>
          <cell r="H946">
            <v>0</v>
          </cell>
          <cell r="I946">
            <v>0</v>
          </cell>
        </row>
        <row r="947">
          <cell r="D947">
            <v>0</v>
          </cell>
          <cell r="E947">
            <v>0</v>
          </cell>
          <cell r="F947">
            <v>0</v>
          </cell>
          <cell r="G947">
            <v>0</v>
          </cell>
          <cell r="H947">
            <v>0</v>
          </cell>
          <cell r="I947">
            <v>0</v>
          </cell>
        </row>
        <row r="948">
          <cell r="D948">
            <v>0</v>
          </cell>
          <cell r="E948">
            <v>0</v>
          </cell>
          <cell r="F948">
            <v>0</v>
          </cell>
          <cell r="G948">
            <v>0</v>
          </cell>
          <cell r="H948">
            <v>0</v>
          </cell>
          <cell r="I948">
            <v>0</v>
          </cell>
        </row>
        <row r="949">
          <cell r="D949">
            <v>0</v>
          </cell>
          <cell r="E949">
            <v>0</v>
          </cell>
          <cell r="F949">
            <v>0</v>
          </cell>
          <cell r="G949">
            <v>0</v>
          </cell>
          <cell r="H949">
            <v>0</v>
          </cell>
          <cell r="I949">
            <v>0</v>
          </cell>
        </row>
        <row r="950">
          <cell r="D950">
            <v>0</v>
          </cell>
          <cell r="E950">
            <v>0</v>
          </cell>
          <cell r="F950">
            <v>0</v>
          </cell>
          <cell r="G950">
            <v>0</v>
          </cell>
          <cell r="H950">
            <v>0</v>
          </cell>
          <cell r="I950">
            <v>0</v>
          </cell>
        </row>
        <row r="951">
          <cell r="D951">
            <v>0</v>
          </cell>
          <cell r="E951">
            <v>0</v>
          </cell>
          <cell r="F951">
            <v>0</v>
          </cell>
          <cell r="G951">
            <v>0</v>
          </cell>
          <cell r="H951">
            <v>0</v>
          </cell>
          <cell r="I951">
            <v>0</v>
          </cell>
        </row>
        <row r="952">
          <cell r="D952">
            <v>0</v>
          </cell>
          <cell r="E952">
            <v>0</v>
          </cell>
          <cell r="F952">
            <v>0</v>
          </cell>
          <cell r="G952">
            <v>0</v>
          </cell>
          <cell r="H952">
            <v>0</v>
          </cell>
          <cell r="I952">
            <v>0</v>
          </cell>
        </row>
        <row r="953">
          <cell r="D953">
            <v>0</v>
          </cell>
          <cell r="E953">
            <v>0</v>
          </cell>
          <cell r="F953">
            <v>0</v>
          </cell>
          <cell r="G953">
            <v>0</v>
          </cell>
          <cell r="H953">
            <v>0</v>
          </cell>
          <cell r="I953">
            <v>0</v>
          </cell>
        </row>
        <row r="954">
          <cell r="D954">
            <v>0</v>
          </cell>
          <cell r="E954">
            <v>0</v>
          </cell>
          <cell r="F954">
            <v>0</v>
          </cell>
          <cell r="G954">
            <v>0</v>
          </cell>
          <cell r="H954">
            <v>0</v>
          </cell>
          <cell r="I954">
            <v>0</v>
          </cell>
        </row>
        <row r="955">
          <cell r="D955">
            <v>0</v>
          </cell>
          <cell r="E955">
            <v>0</v>
          </cell>
          <cell r="F955">
            <v>0</v>
          </cell>
          <cell r="G955">
            <v>0</v>
          </cell>
          <cell r="H955">
            <v>0</v>
          </cell>
          <cell r="I955">
            <v>0</v>
          </cell>
        </row>
        <row r="956">
          <cell r="D956">
            <v>0</v>
          </cell>
          <cell r="E956">
            <v>0</v>
          </cell>
          <cell r="F956">
            <v>0</v>
          </cell>
          <cell r="G956">
            <v>0</v>
          </cell>
          <cell r="H956">
            <v>0</v>
          </cell>
          <cell r="I956">
            <v>0</v>
          </cell>
        </row>
        <row r="957">
          <cell r="D957">
            <v>0</v>
          </cell>
          <cell r="E957">
            <v>0</v>
          </cell>
          <cell r="F957">
            <v>0</v>
          </cell>
          <cell r="G957">
            <v>0</v>
          </cell>
          <cell r="H957">
            <v>0</v>
          </cell>
          <cell r="I957">
            <v>0</v>
          </cell>
        </row>
        <row r="958">
          <cell r="D958">
            <v>0</v>
          </cell>
          <cell r="E958">
            <v>0</v>
          </cell>
          <cell r="F958">
            <v>0</v>
          </cell>
          <cell r="G958">
            <v>0</v>
          </cell>
          <cell r="H958">
            <v>0</v>
          </cell>
          <cell r="I958">
            <v>0</v>
          </cell>
        </row>
        <row r="959">
          <cell r="D959">
            <v>0</v>
          </cell>
          <cell r="E959">
            <v>0</v>
          </cell>
          <cell r="F959">
            <v>0</v>
          </cell>
          <cell r="G959">
            <v>0</v>
          </cell>
          <cell r="H959">
            <v>0</v>
          </cell>
          <cell r="I959">
            <v>0</v>
          </cell>
        </row>
        <row r="960">
          <cell r="D960">
            <v>0</v>
          </cell>
          <cell r="E960">
            <v>0</v>
          </cell>
          <cell r="F960">
            <v>0</v>
          </cell>
          <cell r="G960">
            <v>0</v>
          </cell>
          <cell r="H960">
            <v>0</v>
          </cell>
          <cell r="I960">
            <v>0</v>
          </cell>
        </row>
        <row r="961">
          <cell r="D961">
            <v>0</v>
          </cell>
          <cell r="E961">
            <v>0</v>
          </cell>
          <cell r="F961">
            <v>0</v>
          </cell>
          <cell r="G961">
            <v>0</v>
          </cell>
          <cell r="H961">
            <v>0</v>
          </cell>
          <cell r="I961">
            <v>0</v>
          </cell>
        </row>
        <row r="962">
          <cell r="D962">
            <v>0</v>
          </cell>
          <cell r="E962">
            <v>0</v>
          </cell>
          <cell r="F962">
            <v>0</v>
          </cell>
          <cell r="G962">
            <v>0</v>
          </cell>
          <cell r="H962">
            <v>0</v>
          </cell>
          <cell r="I962">
            <v>0</v>
          </cell>
        </row>
        <row r="963">
          <cell r="D963">
            <v>0</v>
          </cell>
          <cell r="E963">
            <v>0</v>
          </cell>
          <cell r="F963">
            <v>0</v>
          </cell>
          <cell r="G963">
            <v>0</v>
          </cell>
          <cell r="H963">
            <v>0</v>
          </cell>
          <cell r="I963">
            <v>0</v>
          </cell>
        </row>
        <row r="964">
          <cell r="D964">
            <v>0</v>
          </cell>
          <cell r="E964">
            <v>0</v>
          </cell>
          <cell r="F964">
            <v>0</v>
          </cell>
          <cell r="G964">
            <v>0</v>
          </cell>
          <cell r="H964">
            <v>0</v>
          </cell>
          <cell r="I964">
            <v>0</v>
          </cell>
        </row>
        <row r="965">
          <cell r="D965">
            <v>0</v>
          </cell>
          <cell r="E965">
            <v>0</v>
          </cell>
          <cell r="F965">
            <v>0</v>
          </cell>
          <cell r="G965">
            <v>0</v>
          </cell>
          <cell r="H965">
            <v>0</v>
          </cell>
          <cell r="I965">
            <v>0</v>
          </cell>
        </row>
        <row r="966">
          <cell r="D966">
            <v>0</v>
          </cell>
          <cell r="E966">
            <v>0</v>
          </cell>
          <cell r="F966">
            <v>0</v>
          </cell>
          <cell r="G966">
            <v>0</v>
          </cell>
          <cell r="H966">
            <v>0</v>
          </cell>
          <cell r="I966">
            <v>0</v>
          </cell>
        </row>
        <row r="967">
          <cell r="D967">
            <v>0</v>
          </cell>
          <cell r="E967">
            <v>0</v>
          </cell>
          <cell r="F967">
            <v>0</v>
          </cell>
          <cell r="G967">
            <v>0</v>
          </cell>
          <cell r="H967">
            <v>0</v>
          </cell>
          <cell r="I967">
            <v>0</v>
          </cell>
        </row>
        <row r="968">
          <cell r="D968">
            <v>0</v>
          </cell>
          <cell r="E968">
            <v>0</v>
          </cell>
          <cell r="F968">
            <v>0</v>
          </cell>
          <cell r="G968">
            <v>0</v>
          </cell>
          <cell r="H968">
            <v>0</v>
          </cell>
          <cell r="I968">
            <v>0</v>
          </cell>
        </row>
        <row r="969">
          <cell r="D969">
            <v>0</v>
          </cell>
          <cell r="E969">
            <v>0</v>
          </cell>
          <cell r="F969">
            <v>0</v>
          </cell>
          <cell r="G969">
            <v>0</v>
          </cell>
          <cell r="H969">
            <v>0</v>
          </cell>
          <cell r="I969">
            <v>0</v>
          </cell>
        </row>
        <row r="970">
          <cell r="D970">
            <v>0</v>
          </cell>
          <cell r="E970">
            <v>0</v>
          </cell>
          <cell r="F970">
            <v>0</v>
          </cell>
          <cell r="G970">
            <v>0</v>
          </cell>
          <cell r="H970">
            <v>0</v>
          </cell>
          <cell r="I970">
            <v>0</v>
          </cell>
        </row>
        <row r="971">
          <cell r="D971">
            <v>0</v>
          </cell>
          <cell r="E971">
            <v>0</v>
          </cell>
          <cell r="F971">
            <v>0</v>
          </cell>
          <cell r="G971">
            <v>0</v>
          </cell>
          <cell r="H971">
            <v>0</v>
          </cell>
          <cell r="I971">
            <v>0</v>
          </cell>
        </row>
        <row r="972">
          <cell r="D972">
            <v>0</v>
          </cell>
          <cell r="E972">
            <v>0</v>
          </cell>
          <cell r="F972">
            <v>0</v>
          </cell>
          <cell r="G972">
            <v>0</v>
          </cell>
          <cell r="H972">
            <v>0</v>
          </cell>
          <cell r="I972">
            <v>0</v>
          </cell>
        </row>
        <row r="973">
          <cell r="D973">
            <v>0</v>
          </cell>
          <cell r="E973">
            <v>0</v>
          </cell>
          <cell r="F973">
            <v>0</v>
          </cell>
          <cell r="G973">
            <v>0</v>
          </cell>
          <cell r="H973">
            <v>0</v>
          </cell>
          <cell r="I973">
            <v>0</v>
          </cell>
        </row>
        <row r="974">
          <cell r="D974">
            <v>0</v>
          </cell>
          <cell r="E974">
            <v>0</v>
          </cell>
          <cell r="F974">
            <v>0</v>
          </cell>
          <cell r="G974">
            <v>0</v>
          </cell>
          <cell r="H974">
            <v>0</v>
          </cell>
          <cell r="I974">
            <v>0</v>
          </cell>
        </row>
        <row r="975">
          <cell r="D975">
            <v>0</v>
          </cell>
          <cell r="E975">
            <v>0</v>
          </cell>
          <cell r="F975">
            <v>0</v>
          </cell>
          <cell r="G975">
            <v>0</v>
          </cell>
          <cell r="H975">
            <v>0</v>
          </cell>
          <cell r="I975">
            <v>0</v>
          </cell>
        </row>
        <row r="976">
          <cell r="D976">
            <v>0</v>
          </cell>
          <cell r="E976">
            <v>0</v>
          </cell>
          <cell r="F976">
            <v>0</v>
          </cell>
          <cell r="G976">
            <v>0</v>
          </cell>
          <cell r="H976">
            <v>0</v>
          </cell>
          <cell r="I976">
            <v>0</v>
          </cell>
        </row>
        <row r="977">
          <cell r="D977">
            <v>0</v>
          </cell>
          <cell r="E977">
            <v>0</v>
          </cell>
          <cell r="F977">
            <v>0</v>
          </cell>
          <cell r="G977">
            <v>0</v>
          </cell>
          <cell r="H977">
            <v>0</v>
          </cell>
          <cell r="I977">
            <v>0</v>
          </cell>
        </row>
        <row r="978">
          <cell r="D978">
            <v>0</v>
          </cell>
          <cell r="E978">
            <v>0</v>
          </cell>
          <cell r="F978">
            <v>0</v>
          </cell>
          <cell r="G978">
            <v>0</v>
          </cell>
          <cell r="H978">
            <v>0</v>
          </cell>
          <cell r="I978">
            <v>0</v>
          </cell>
        </row>
        <row r="979">
          <cell r="D979">
            <v>0</v>
          </cell>
          <cell r="E979">
            <v>0</v>
          </cell>
          <cell r="F979">
            <v>0</v>
          </cell>
          <cell r="G979">
            <v>0</v>
          </cell>
          <cell r="H979">
            <v>0</v>
          </cell>
          <cell r="I979">
            <v>0</v>
          </cell>
        </row>
        <row r="980">
          <cell r="D980">
            <v>0</v>
          </cell>
          <cell r="E980">
            <v>0</v>
          </cell>
          <cell r="F980">
            <v>0</v>
          </cell>
          <cell r="G980">
            <v>0</v>
          </cell>
          <cell r="H980">
            <v>0</v>
          </cell>
          <cell r="I980">
            <v>0</v>
          </cell>
        </row>
        <row r="981">
          <cell r="D981">
            <v>0</v>
          </cell>
          <cell r="E981">
            <v>0</v>
          </cell>
          <cell r="F981">
            <v>0</v>
          </cell>
          <cell r="G981">
            <v>0</v>
          </cell>
          <cell r="H981">
            <v>0</v>
          </cell>
          <cell r="I981">
            <v>0</v>
          </cell>
        </row>
        <row r="982">
          <cell r="D982">
            <v>0</v>
          </cell>
          <cell r="E982">
            <v>0</v>
          </cell>
          <cell r="F982">
            <v>0</v>
          </cell>
          <cell r="G982">
            <v>0</v>
          </cell>
          <cell r="H982">
            <v>0</v>
          </cell>
          <cell r="I982">
            <v>0</v>
          </cell>
        </row>
        <row r="983">
          <cell r="D983">
            <v>0</v>
          </cell>
          <cell r="E983">
            <v>0</v>
          </cell>
          <cell r="F983">
            <v>0</v>
          </cell>
          <cell r="G983">
            <v>0</v>
          </cell>
          <cell r="H983">
            <v>0</v>
          </cell>
          <cell r="I983">
            <v>0</v>
          </cell>
        </row>
        <row r="984">
          <cell r="D984">
            <v>0</v>
          </cell>
          <cell r="E984">
            <v>0</v>
          </cell>
          <cell r="F984">
            <v>0</v>
          </cell>
          <cell r="G984">
            <v>0</v>
          </cell>
          <cell r="H984">
            <v>0</v>
          </cell>
          <cell r="I984">
            <v>0</v>
          </cell>
        </row>
        <row r="985">
          <cell r="D985">
            <v>0</v>
          </cell>
          <cell r="E985">
            <v>0</v>
          </cell>
          <cell r="F985">
            <v>0</v>
          </cell>
          <cell r="G985">
            <v>0</v>
          </cell>
          <cell r="H985">
            <v>0</v>
          </cell>
          <cell r="I985">
            <v>0</v>
          </cell>
        </row>
        <row r="986">
          <cell r="D986">
            <v>0</v>
          </cell>
          <cell r="E986">
            <v>0</v>
          </cell>
          <cell r="F986">
            <v>0</v>
          </cell>
          <cell r="G986">
            <v>0</v>
          </cell>
          <cell r="H986">
            <v>0</v>
          </cell>
          <cell r="I986">
            <v>0</v>
          </cell>
        </row>
        <row r="987">
          <cell r="D987">
            <v>0</v>
          </cell>
          <cell r="E987">
            <v>0</v>
          </cell>
          <cell r="F987">
            <v>0</v>
          </cell>
          <cell r="G987">
            <v>0</v>
          </cell>
          <cell r="H987">
            <v>0</v>
          </cell>
          <cell r="I987">
            <v>0</v>
          </cell>
        </row>
        <row r="988">
          <cell r="D988">
            <v>0</v>
          </cell>
          <cell r="E988">
            <v>0</v>
          </cell>
          <cell r="F988">
            <v>0</v>
          </cell>
          <cell r="G988">
            <v>0</v>
          </cell>
          <cell r="H988">
            <v>0</v>
          </cell>
          <cell r="I988">
            <v>0</v>
          </cell>
        </row>
        <row r="989">
          <cell r="D989">
            <v>0</v>
          </cell>
          <cell r="E989">
            <v>0</v>
          </cell>
          <cell r="F989">
            <v>0</v>
          </cell>
          <cell r="G989">
            <v>0</v>
          </cell>
          <cell r="H989">
            <v>0</v>
          </cell>
          <cell r="I989">
            <v>0</v>
          </cell>
        </row>
        <row r="990">
          <cell r="D990">
            <v>0</v>
          </cell>
          <cell r="E990">
            <v>0</v>
          </cell>
          <cell r="F990">
            <v>0</v>
          </cell>
          <cell r="G990">
            <v>0</v>
          </cell>
          <cell r="H990">
            <v>0</v>
          </cell>
          <cell r="I990">
            <v>0</v>
          </cell>
        </row>
        <row r="991">
          <cell r="D991">
            <v>0</v>
          </cell>
          <cell r="E991">
            <v>0</v>
          </cell>
          <cell r="F991">
            <v>0</v>
          </cell>
          <cell r="G991">
            <v>0</v>
          </cell>
          <cell r="H991">
            <v>0</v>
          </cell>
          <cell r="I991">
            <v>0</v>
          </cell>
        </row>
        <row r="992">
          <cell r="D992">
            <v>0</v>
          </cell>
          <cell r="E992">
            <v>0</v>
          </cell>
          <cell r="F992">
            <v>0</v>
          </cell>
          <cell r="G992">
            <v>0</v>
          </cell>
          <cell r="H992">
            <v>0</v>
          </cell>
          <cell r="I992">
            <v>0</v>
          </cell>
        </row>
        <row r="993">
          <cell r="D993">
            <v>0</v>
          </cell>
          <cell r="E993">
            <v>0</v>
          </cell>
          <cell r="F993">
            <v>0</v>
          </cell>
          <cell r="G993">
            <v>0</v>
          </cell>
          <cell r="H993">
            <v>0</v>
          </cell>
          <cell r="I993">
            <v>0</v>
          </cell>
        </row>
        <row r="994">
          <cell r="D994">
            <v>0</v>
          </cell>
          <cell r="E994">
            <v>0</v>
          </cell>
          <cell r="F994">
            <v>0</v>
          </cell>
          <cell r="G994">
            <v>0</v>
          </cell>
          <cell r="H994">
            <v>0</v>
          </cell>
          <cell r="I994">
            <v>0</v>
          </cell>
        </row>
        <row r="995">
          <cell r="D995">
            <v>0</v>
          </cell>
          <cell r="E995">
            <v>0</v>
          </cell>
          <cell r="F995">
            <v>0</v>
          </cell>
          <cell r="G995">
            <v>0</v>
          </cell>
          <cell r="H995">
            <v>0</v>
          </cell>
          <cell r="I995">
            <v>0</v>
          </cell>
        </row>
        <row r="996">
          <cell r="D996">
            <v>0</v>
          </cell>
          <cell r="E996">
            <v>0</v>
          </cell>
          <cell r="F996">
            <v>0</v>
          </cell>
          <cell r="G996">
            <v>0</v>
          </cell>
          <cell r="H996">
            <v>0</v>
          </cell>
          <cell r="I996">
            <v>0</v>
          </cell>
        </row>
        <row r="997">
          <cell r="D997">
            <v>0</v>
          </cell>
          <cell r="E997">
            <v>0</v>
          </cell>
          <cell r="F997">
            <v>0</v>
          </cell>
          <cell r="G997">
            <v>0</v>
          </cell>
          <cell r="H997">
            <v>0</v>
          </cell>
          <cell r="I997">
            <v>0</v>
          </cell>
        </row>
        <row r="998">
          <cell r="D998">
            <v>0</v>
          </cell>
          <cell r="E998">
            <v>0</v>
          </cell>
          <cell r="F998">
            <v>0</v>
          </cell>
          <cell r="G998">
            <v>0</v>
          </cell>
          <cell r="H998">
            <v>0</v>
          </cell>
          <cell r="I998">
            <v>0</v>
          </cell>
        </row>
        <row r="999">
          <cell r="D999">
            <v>0</v>
          </cell>
          <cell r="E999">
            <v>0</v>
          </cell>
          <cell r="F999">
            <v>0</v>
          </cell>
          <cell r="G999">
            <v>0</v>
          </cell>
          <cell r="H999">
            <v>0</v>
          </cell>
          <cell r="I999">
            <v>0</v>
          </cell>
        </row>
        <row r="1000">
          <cell r="D1000">
            <v>0</v>
          </cell>
          <cell r="E1000">
            <v>0</v>
          </cell>
          <cell r="F1000">
            <v>0</v>
          </cell>
          <cell r="G1000">
            <v>0</v>
          </cell>
          <cell r="H1000">
            <v>0</v>
          </cell>
          <cell r="I1000">
            <v>0</v>
          </cell>
        </row>
        <row r="1001">
          <cell r="D1001">
            <v>0</v>
          </cell>
          <cell r="E1001">
            <v>0</v>
          </cell>
          <cell r="F1001">
            <v>0</v>
          </cell>
          <cell r="G1001">
            <v>0</v>
          </cell>
          <cell r="H1001">
            <v>0</v>
          </cell>
          <cell r="I1001">
            <v>0</v>
          </cell>
        </row>
        <row r="1002">
          <cell r="D1002">
            <v>0</v>
          </cell>
          <cell r="E1002">
            <v>0</v>
          </cell>
          <cell r="F1002">
            <v>0</v>
          </cell>
          <cell r="G1002">
            <v>0</v>
          </cell>
          <cell r="H1002">
            <v>0</v>
          </cell>
          <cell r="I1002">
            <v>0</v>
          </cell>
        </row>
        <row r="1003">
          <cell r="D1003">
            <v>0</v>
          </cell>
          <cell r="E1003">
            <v>0</v>
          </cell>
          <cell r="F1003">
            <v>0</v>
          </cell>
          <cell r="G1003">
            <v>0</v>
          </cell>
          <cell r="H1003">
            <v>0</v>
          </cell>
          <cell r="I1003">
            <v>0</v>
          </cell>
        </row>
        <row r="1004">
          <cell r="D1004">
            <v>0</v>
          </cell>
          <cell r="E1004">
            <v>0</v>
          </cell>
          <cell r="F1004">
            <v>0</v>
          </cell>
          <cell r="G1004">
            <v>0</v>
          </cell>
          <cell r="H1004">
            <v>0</v>
          </cell>
          <cell r="I1004">
            <v>0</v>
          </cell>
        </row>
        <row r="1005">
          <cell r="D1005">
            <v>0</v>
          </cell>
          <cell r="E1005">
            <v>0</v>
          </cell>
          <cell r="F1005">
            <v>0</v>
          </cell>
          <cell r="G1005">
            <v>0</v>
          </cell>
          <cell r="H1005">
            <v>0</v>
          </cell>
          <cell r="I1005">
            <v>0</v>
          </cell>
        </row>
        <row r="1006">
          <cell r="D1006">
            <v>0</v>
          </cell>
          <cell r="E1006">
            <v>0</v>
          </cell>
          <cell r="F1006">
            <v>0</v>
          </cell>
          <cell r="G1006">
            <v>0</v>
          </cell>
          <cell r="H1006">
            <v>0</v>
          </cell>
          <cell r="I1006">
            <v>0</v>
          </cell>
        </row>
        <row r="1007">
          <cell r="D1007">
            <v>0</v>
          </cell>
          <cell r="E1007">
            <v>0</v>
          </cell>
          <cell r="F1007">
            <v>0</v>
          </cell>
          <cell r="G1007">
            <v>0</v>
          </cell>
          <cell r="H1007">
            <v>0</v>
          </cell>
          <cell r="I1007">
            <v>0</v>
          </cell>
        </row>
        <row r="1008">
          <cell r="D1008">
            <v>0</v>
          </cell>
          <cell r="E1008">
            <v>0</v>
          </cell>
          <cell r="F1008">
            <v>0</v>
          </cell>
          <cell r="G1008">
            <v>0</v>
          </cell>
          <cell r="H1008">
            <v>0</v>
          </cell>
          <cell r="I1008">
            <v>0</v>
          </cell>
        </row>
        <row r="1009">
          <cell r="D1009">
            <v>0</v>
          </cell>
          <cell r="E1009">
            <v>0</v>
          </cell>
          <cell r="F1009">
            <v>0</v>
          </cell>
          <cell r="G1009">
            <v>0</v>
          </cell>
          <cell r="H1009">
            <v>0</v>
          </cell>
          <cell r="I1009">
            <v>0</v>
          </cell>
        </row>
        <row r="1010">
          <cell r="D1010">
            <v>0</v>
          </cell>
          <cell r="E1010">
            <v>0</v>
          </cell>
          <cell r="F1010">
            <v>0</v>
          </cell>
          <cell r="G1010">
            <v>0</v>
          </cell>
          <cell r="H1010">
            <v>0</v>
          </cell>
          <cell r="I1010">
            <v>0</v>
          </cell>
        </row>
        <row r="1011">
          <cell r="D1011">
            <v>0</v>
          </cell>
          <cell r="E1011">
            <v>0</v>
          </cell>
          <cell r="F1011">
            <v>0</v>
          </cell>
          <cell r="G1011">
            <v>0</v>
          </cell>
          <cell r="H1011">
            <v>0</v>
          </cell>
          <cell r="I1011">
            <v>0</v>
          </cell>
        </row>
        <row r="1012">
          <cell r="D1012">
            <v>0</v>
          </cell>
          <cell r="E1012">
            <v>0</v>
          </cell>
          <cell r="F1012">
            <v>0</v>
          </cell>
          <cell r="G1012">
            <v>0</v>
          </cell>
          <cell r="H1012">
            <v>0</v>
          </cell>
          <cell r="I101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3206"/>
  <sheetViews>
    <sheetView tabSelected="1" topLeftCell="D1" zoomScaleNormal="100" workbookViewId="0">
      <selection activeCell="K200" sqref="K20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37.140625"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 min="259" max="259" width="13.5703125" customWidth="1"/>
    <col min="262" max="262" width="9.42578125" bestFit="1" customWidth="1"/>
  </cols>
  <sheetData>
    <row r="1" spans="1:263" x14ac:dyDescent="0.25">
      <c r="B1" s="1" t="s">
        <v>0</v>
      </c>
      <c r="C1" s="1">
        <v>59</v>
      </c>
      <c r="D1" s="57" t="s">
        <v>1</v>
      </c>
      <c r="E1" s="58"/>
      <c r="F1" s="58"/>
      <c r="G1" s="58"/>
    </row>
    <row r="2" spans="1:263" x14ac:dyDescent="0.25">
      <c r="B2" s="1" t="s">
        <v>2</v>
      </c>
      <c r="C2" s="1">
        <v>423</v>
      </c>
      <c r="D2" s="57" t="s">
        <v>3</v>
      </c>
      <c r="E2" s="58"/>
      <c r="F2" s="58"/>
      <c r="G2" s="58"/>
    </row>
    <row r="3" spans="1:263" x14ac:dyDescent="0.25">
      <c r="B3" s="1" t="s">
        <v>4</v>
      </c>
      <c r="C3" s="1">
        <v>1</v>
      </c>
    </row>
    <row r="4" spans="1:263" x14ac:dyDescent="0.25">
      <c r="B4" s="1" t="s">
        <v>5</v>
      </c>
      <c r="C4" s="1">
        <v>124</v>
      </c>
    </row>
    <row r="5" spans="1:263" x14ac:dyDescent="0.25">
      <c r="B5" s="1" t="s">
        <v>6</v>
      </c>
      <c r="C5" s="5">
        <v>42916</v>
      </c>
      <c r="L5" s="8"/>
    </row>
    <row r="6" spans="1:263" x14ac:dyDescent="0.25">
      <c r="B6" s="1" t="s">
        <v>7</v>
      </c>
      <c r="C6" s="1">
        <v>3</v>
      </c>
      <c r="D6" s="1" t="s">
        <v>8</v>
      </c>
      <c r="L6" s="8"/>
    </row>
    <row r="8" spans="1:263" x14ac:dyDescent="0.25">
      <c r="A8" s="1" t="s">
        <v>9</v>
      </c>
      <c r="B8" s="57" t="s">
        <v>10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row>
    <row r="9" spans="1:26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53"/>
      <c r="IW10" s="53"/>
      <c r="IX10" s="53"/>
      <c r="IY10" s="53"/>
      <c r="IZ10" s="53"/>
      <c r="JA10" s="53"/>
      <c r="JB10" s="53"/>
      <c r="JC10" s="53"/>
    </row>
    <row r="11" spans="1:263" ht="15.75" thickBot="1" x14ac:dyDescent="0.3">
      <c r="A11" s="1">
        <v>1</v>
      </c>
      <c r="B11" t="s">
        <v>62</v>
      </c>
      <c r="C11" s="4" t="s">
        <v>65</v>
      </c>
      <c r="D11" s="4" t="s">
        <v>63</v>
      </c>
      <c r="E11" s="4" t="s">
        <v>2540</v>
      </c>
      <c r="F11" s="3" t="s">
        <v>2541</v>
      </c>
      <c r="G11" s="4" t="s">
        <v>79</v>
      </c>
      <c r="H11" s="4" t="s">
        <v>2542</v>
      </c>
      <c r="I11" s="4" t="s">
        <v>80</v>
      </c>
      <c r="J11" s="4" t="s">
        <v>164</v>
      </c>
      <c r="K11" s="4" t="s">
        <v>63</v>
      </c>
      <c r="L11" s="46" t="s">
        <v>1711</v>
      </c>
      <c r="M11" s="4">
        <v>11730000</v>
      </c>
      <c r="N11" s="4" t="s">
        <v>78</v>
      </c>
      <c r="O11" s="4"/>
      <c r="P11" s="4" t="s">
        <v>63</v>
      </c>
      <c r="Q11" s="4" t="s">
        <v>71</v>
      </c>
      <c r="R11" s="4" t="s">
        <v>85</v>
      </c>
      <c r="S11" s="4">
        <v>59395312</v>
      </c>
      <c r="T11" s="4"/>
      <c r="U11" s="4" t="s">
        <v>96</v>
      </c>
      <c r="V11" s="4" t="s">
        <v>63</v>
      </c>
      <c r="W11" s="4" t="s">
        <v>2543</v>
      </c>
      <c r="X11" s="4" t="s">
        <v>73</v>
      </c>
      <c r="Y11" s="4" t="s">
        <v>87</v>
      </c>
      <c r="Z11" s="3" t="s">
        <v>2544</v>
      </c>
      <c r="AA11" s="4" t="s">
        <v>88</v>
      </c>
      <c r="AB11" s="4" t="s">
        <v>122</v>
      </c>
      <c r="AC11" s="4"/>
      <c r="AD11" s="4"/>
      <c r="AE11" s="4" t="s">
        <v>63</v>
      </c>
      <c r="AF11" s="4" t="s">
        <v>63</v>
      </c>
      <c r="AG11" s="4" t="s">
        <v>63</v>
      </c>
      <c r="AH11" s="4" t="s">
        <v>98</v>
      </c>
      <c r="AI11" s="4">
        <v>71114184</v>
      </c>
      <c r="AJ11" s="4"/>
      <c r="AK11" s="4" t="s">
        <v>63</v>
      </c>
      <c r="AL11" s="4" t="s">
        <v>63</v>
      </c>
      <c r="AM11" s="4" t="s">
        <v>2545</v>
      </c>
      <c r="AN11" s="4">
        <v>150</v>
      </c>
      <c r="AO11" s="4" t="s">
        <v>102</v>
      </c>
      <c r="AP11" s="4">
        <v>0</v>
      </c>
      <c r="AQ11" s="4" t="s">
        <v>113</v>
      </c>
      <c r="AR11" s="4">
        <v>0</v>
      </c>
      <c r="AS11" s="4">
        <v>0</v>
      </c>
      <c r="AT11" s="3" t="s">
        <v>2544</v>
      </c>
      <c r="AU11" s="43" t="s">
        <v>2546</v>
      </c>
      <c r="AV11" s="3" t="s">
        <v>63</v>
      </c>
      <c r="AW11" s="4">
        <v>100</v>
      </c>
      <c r="AX11" s="4">
        <v>100</v>
      </c>
      <c r="AY11" s="4">
        <v>100</v>
      </c>
      <c r="AZ11" s="4">
        <v>100</v>
      </c>
      <c r="BA11" s="4" t="s">
        <v>2764</v>
      </c>
      <c r="BB11" s="53"/>
      <c r="IY11" s="51"/>
      <c r="IZ11" s="51"/>
      <c r="JA11" s="51"/>
      <c r="JB11" s="51"/>
      <c r="JC11" s="51"/>
    </row>
    <row r="12" spans="1:263" ht="15.75" thickBot="1" x14ac:dyDescent="0.3">
      <c r="A12" s="1">
        <v>2</v>
      </c>
      <c r="B12" t="s">
        <v>2005</v>
      </c>
      <c r="C12" s="4" t="s">
        <v>65</v>
      </c>
      <c r="D12" s="4" t="s">
        <v>63</v>
      </c>
      <c r="E12" s="4" t="s">
        <v>2547</v>
      </c>
      <c r="F12" s="3" t="s">
        <v>2541</v>
      </c>
      <c r="G12" s="4" t="s">
        <v>79</v>
      </c>
      <c r="H12" s="4" t="s">
        <v>2548</v>
      </c>
      <c r="I12" s="4" t="s">
        <v>80</v>
      </c>
      <c r="J12" s="4" t="s">
        <v>164</v>
      </c>
      <c r="K12" s="4" t="s">
        <v>63</v>
      </c>
      <c r="L12" s="46" t="s">
        <v>1711</v>
      </c>
      <c r="M12" s="4">
        <v>8325000</v>
      </c>
      <c r="N12" s="4" t="s">
        <v>78</v>
      </c>
      <c r="O12" s="4"/>
      <c r="P12" s="4" t="s">
        <v>63</v>
      </c>
      <c r="Q12" s="4" t="s">
        <v>71</v>
      </c>
      <c r="R12" s="4" t="s">
        <v>85</v>
      </c>
      <c r="S12" s="4">
        <v>40400090</v>
      </c>
      <c r="T12" s="4"/>
      <c r="U12" s="4" t="s">
        <v>127</v>
      </c>
      <c r="V12" s="4" t="s">
        <v>63</v>
      </c>
      <c r="W12" s="4" t="s">
        <v>2549</v>
      </c>
      <c r="X12" s="4" t="s">
        <v>73</v>
      </c>
      <c r="Y12" s="4" t="s">
        <v>87</v>
      </c>
      <c r="Z12" s="3" t="s">
        <v>2544</v>
      </c>
      <c r="AA12" s="4" t="s">
        <v>88</v>
      </c>
      <c r="AB12" s="4" t="s">
        <v>122</v>
      </c>
      <c r="AC12" s="4"/>
      <c r="AD12" s="4"/>
      <c r="AE12" s="4" t="s">
        <v>63</v>
      </c>
      <c r="AF12" s="4" t="s">
        <v>63</v>
      </c>
      <c r="AG12" s="4" t="s">
        <v>63</v>
      </c>
      <c r="AH12" s="4" t="s">
        <v>98</v>
      </c>
      <c r="AI12" s="4">
        <v>14221943</v>
      </c>
      <c r="AJ12" s="4"/>
      <c r="AK12" s="4" t="s">
        <v>63</v>
      </c>
      <c r="AL12" s="4" t="s">
        <v>63</v>
      </c>
      <c r="AM12" s="4" t="s">
        <v>2550</v>
      </c>
      <c r="AN12" s="4">
        <v>150</v>
      </c>
      <c r="AO12" s="4" t="s">
        <v>102</v>
      </c>
      <c r="AP12" s="4">
        <v>0</v>
      </c>
      <c r="AQ12" s="4" t="s">
        <v>113</v>
      </c>
      <c r="AR12" s="4">
        <v>0</v>
      </c>
      <c r="AS12" s="4">
        <v>0</v>
      </c>
      <c r="AT12" s="3" t="s">
        <v>2544</v>
      </c>
      <c r="AU12" s="43" t="s">
        <v>2546</v>
      </c>
      <c r="AV12" s="3" t="s">
        <v>63</v>
      </c>
      <c r="AW12" s="4">
        <v>100</v>
      </c>
      <c r="AX12" s="4">
        <v>100</v>
      </c>
      <c r="AY12" s="4">
        <v>100</v>
      </c>
      <c r="AZ12" s="4">
        <v>100</v>
      </c>
      <c r="BA12" s="4" t="s">
        <v>2764</v>
      </c>
      <c r="BB12" s="51"/>
      <c r="IW12" s="51"/>
      <c r="IY12" s="51"/>
      <c r="IZ12" s="51"/>
      <c r="JA12" s="51"/>
      <c r="JB12" s="51"/>
      <c r="JC12" s="51"/>
    </row>
    <row r="13" spans="1:263" ht="15.75" thickBot="1" x14ac:dyDescent="0.3">
      <c r="A13" s="52">
        <v>3</v>
      </c>
      <c r="B13" s="53" t="s">
        <v>2006</v>
      </c>
      <c r="C13" s="4" t="s">
        <v>65</v>
      </c>
      <c r="D13" s="4" t="s">
        <v>63</v>
      </c>
      <c r="E13" s="4" t="s">
        <v>2551</v>
      </c>
      <c r="F13" s="3" t="s">
        <v>2541</v>
      </c>
      <c r="G13" s="4" t="s">
        <v>79</v>
      </c>
      <c r="H13" s="4" t="s">
        <v>2552</v>
      </c>
      <c r="I13" s="4" t="s">
        <v>80</v>
      </c>
      <c r="J13" s="4" t="s">
        <v>164</v>
      </c>
      <c r="K13" s="4" t="s">
        <v>63</v>
      </c>
      <c r="L13" s="46" t="s">
        <v>1711</v>
      </c>
      <c r="M13" s="4">
        <v>21850000</v>
      </c>
      <c r="N13" s="4" t="s">
        <v>78</v>
      </c>
      <c r="O13" s="4"/>
      <c r="P13" s="4" t="s">
        <v>63</v>
      </c>
      <c r="Q13" s="4" t="s">
        <v>71</v>
      </c>
      <c r="R13" s="4" t="s">
        <v>85</v>
      </c>
      <c r="S13" s="4">
        <v>80148553</v>
      </c>
      <c r="T13" s="4"/>
      <c r="U13" s="4" t="s">
        <v>148</v>
      </c>
      <c r="V13" s="4" t="s">
        <v>63</v>
      </c>
      <c r="W13" s="4" t="s">
        <v>2553</v>
      </c>
      <c r="X13" s="4" t="s">
        <v>73</v>
      </c>
      <c r="Y13" s="4" t="s">
        <v>87</v>
      </c>
      <c r="Z13" s="3" t="s">
        <v>2544</v>
      </c>
      <c r="AA13" s="4" t="s">
        <v>88</v>
      </c>
      <c r="AB13" s="4" t="s">
        <v>122</v>
      </c>
      <c r="AC13" s="4"/>
      <c r="AD13" s="4"/>
      <c r="AE13" s="4" t="s">
        <v>63</v>
      </c>
      <c r="AF13" s="4" t="s">
        <v>63</v>
      </c>
      <c r="AG13" s="4" t="s">
        <v>63</v>
      </c>
      <c r="AH13" s="4" t="s">
        <v>98</v>
      </c>
      <c r="AI13" s="4">
        <v>52338894</v>
      </c>
      <c r="AJ13" s="4"/>
      <c r="AK13" s="4" t="s">
        <v>63</v>
      </c>
      <c r="AL13" s="4" t="s">
        <v>63</v>
      </c>
      <c r="AM13" s="4" t="s">
        <v>2554</v>
      </c>
      <c r="AN13" s="4">
        <v>150</v>
      </c>
      <c r="AO13" s="4" t="s">
        <v>102</v>
      </c>
      <c r="AP13" s="4">
        <v>0</v>
      </c>
      <c r="AQ13" s="4" t="s">
        <v>113</v>
      </c>
      <c r="AR13" s="4">
        <v>0</v>
      </c>
      <c r="AS13" s="4">
        <v>0</v>
      </c>
      <c r="AT13" s="3" t="s">
        <v>2544</v>
      </c>
      <c r="AU13" s="43" t="s">
        <v>2546</v>
      </c>
      <c r="AV13" s="3" t="s">
        <v>63</v>
      </c>
      <c r="AW13" s="4">
        <v>100</v>
      </c>
      <c r="AX13" s="4">
        <v>100</v>
      </c>
      <c r="AY13" s="4">
        <v>100</v>
      </c>
      <c r="AZ13" s="4">
        <v>100</v>
      </c>
      <c r="BA13" s="4" t="s">
        <v>2764</v>
      </c>
      <c r="BB13" s="51"/>
      <c r="IW13" s="51"/>
      <c r="IY13" s="51"/>
      <c r="IZ13" s="51"/>
      <c r="JA13" s="51"/>
      <c r="JB13" s="51"/>
      <c r="JC13" s="51"/>
    </row>
    <row r="14" spans="1:263" ht="15.75" thickBot="1" x14ac:dyDescent="0.3">
      <c r="A14" s="52">
        <v>4</v>
      </c>
      <c r="B14" s="53" t="s">
        <v>2007</v>
      </c>
      <c r="C14" s="4" t="s">
        <v>65</v>
      </c>
      <c r="D14" s="4" t="s">
        <v>63</v>
      </c>
      <c r="E14" s="4" t="s">
        <v>2555</v>
      </c>
      <c r="F14" s="3" t="s">
        <v>2541</v>
      </c>
      <c r="G14" s="4" t="s">
        <v>79</v>
      </c>
      <c r="H14" s="4" t="s">
        <v>2556</v>
      </c>
      <c r="I14" s="4" t="s">
        <v>80</v>
      </c>
      <c r="J14" s="4" t="s">
        <v>164</v>
      </c>
      <c r="K14" s="4" t="s">
        <v>63</v>
      </c>
      <c r="L14" s="46" t="s">
        <v>1711</v>
      </c>
      <c r="M14" s="4">
        <v>20050000</v>
      </c>
      <c r="N14" s="4" t="s">
        <v>78</v>
      </c>
      <c r="O14" s="4"/>
      <c r="P14" s="4" t="s">
        <v>63</v>
      </c>
      <c r="Q14" s="4" t="s">
        <v>71</v>
      </c>
      <c r="R14" s="4" t="s">
        <v>85</v>
      </c>
      <c r="S14" s="4">
        <v>79493024</v>
      </c>
      <c r="T14" s="4"/>
      <c r="U14" s="4" t="s">
        <v>148</v>
      </c>
      <c r="V14" s="4" t="s">
        <v>63</v>
      </c>
      <c r="W14" s="4" t="s">
        <v>2557</v>
      </c>
      <c r="X14" s="4" t="s">
        <v>73</v>
      </c>
      <c r="Y14" s="4" t="s">
        <v>87</v>
      </c>
      <c r="Z14" s="3" t="s">
        <v>2544</v>
      </c>
      <c r="AA14" s="4" t="s">
        <v>88</v>
      </c>
      <c r="AB14" s="4" t="s">
        <v>122</v>
      </c>
      <c r="AC14" s="4"/>
      <c r="AD14" s="4"/>
      <c r="AE14" s="4" t="s">
        <v>63</v>
      </c>
      <c r="AF14" s="4" t="s">
        <v>63</v>
      </c>
      <c r="AG14" s="4" t="s">
        <v>63</v>
      </c>
      <c r="AH14" s="4" t="s">
        <v>98</v>
      </c>
      <c r="AI14" s="4">
        <v>41674698</v>
      </c>
      <c r="AJ14" s="4"/>
      <c r="AK14" s="4" t="s">
        <v>63</v>
      </c>
      <c r="AL14" s="4" t="s">
        <v>63</v>
      </c>
      <c r="AM14" s="4" t="s">
        <v>2558</v>
      </c>
      <c r="AN14" s="4">
        <v>150</v>
      </c>
      <c r="AO14" s="4" t="s">
        <v>102</v>
      </c>
      <c r="AP14" s="4">
        <v>0</v>
      </c>
      <c r="AQ14" s="4" t="s">
        <v>113</v>
      </c>
      <c r="AR14" s="4">
        <v>0</v>
      </c>
      <c r="AS14" s="4">
        <v>0</v>
      </c>
      <c r="AT14" s="3" t="s">
        <v>2544</v>
      </c>
      <c r="AU14" s="43" t="s">
        <v>2546</v>
      </c>
      <c r="AV14" s="3" t="s">
        <v>63</v>
      </c>
      <c r="AW14" s="4">
        <v>100</v>
      </c>
      <c r="AX14" s="4">
        <v>100</v>
      </c>
      <c r="AY14" s="4">
        <v>100</v>
      </c>
      <c r="AZ14" s="4">
        <v>100</v>
      </c>
      <c r="BA14" s="4" t="s">
        <v>2764</v>
      </c>
      <c r="BB14" s="51"/>
      <c r="IW14" s="51"/>
      <c r="IY14" s="51"/>
      <c r="IZ14" s="51"/>
      <c r="JA14" s="51"/>
      <c r="JB14" s="51"/>
      <c r="JC14" s="51"/>
    </row>
    <row r="15" spans="1:263" ht="15.75" thickBot="1" x14ac:dyDescent="0.3">
      <c r="A15" s="52">
        <v>5</v>
      </c>
      <c r="B15" s="53" t="s">
        <v>2008</v>
      </c>
      <c r="C15" s="4" t="s">
        <v>65</v>
      </c>
      <c r="D15" s="4" t="s">
        <v>63</v>
      </c>
      <c r="E15" s="4" t="s">
        <v>2559</v>
      </c>
      <c r="F15" s="3" t="s">
        <v>2541</v>
      </c>
      <c r="G15" s="4" t="s">
        <v>79</v>
      </c>
      <c r="H15" s="4" t="s">
        <v>2560</v>
      </c>
      <c r="I15" s="4" t="s">
        <v>80</v>
      </c>
      <c r="J15" s="4" t="s">
        <v>164</v>
      </c>
      <c r="K15" s="4" t="s">
        <v>63</v>
      </c>
      <c r="L15" s="46" t="s">
        <v>1711</v>
      </c>
      <c r="M15" s="4">
        <v>11950000</v>
      </c>
      <c r="N15" s="4" t="s">
        <v>78</v>
      </c>
      <c r="O15" s="4"/>
      <c r="P15" s="4" t="s">
        <v>63</v>
      </c>
      <c r="Q15" s="4" t="s">
        <v>71</v>
      </c>
      <c r="R15" s="4" t="s">
        <v>85</v>
      </c>
      <c r="S15" s="4">
        <v>52952838</v>
      </c>
      <c r="T15" s="4"/>
      <c r="U15" s="4" t="s">
        <v>148</v>
      </c>
      <c r="V15" s="4" t="s">
        <v>63</v>
      </c>
      <c r="W15" s="4" t="s">
        <v>2561</v>
      </c>
      <c r="X15" s="4" t="s">
        <v>73</v>
      </c>
      <c r="Y15" s="4" t="s">
        <v>87</v>
      </c>
      <c r="Z15" s="3" t="s">
        <v>2544</v>
      </c>
      <c r="AA15" s="4" t="s">
        <v>88</v>
      </c>
      <c r="AB15" s="4" t="s">
        <v>122</v>
      </c>
      <c r="AC15" s="4"/>
      <c r="AD15" s="4"/>
      <c r="AE15" s="4" t="s">
        <v>63</v>
      </c>
      <c r="AF15" s="4" t="s">
        <v>63</v>
      </c>
      <c r="AG15" s="4" t="s">
        <v>63</v>
      </c>
      <c r="AH15" s="4" t="s">
        <v>98</v>
      </c>
      <c r="AI15" s="4">
        <v>41674698</v>
      </c>
      <c r="AJ15" s="4"/>
      <c r="AK15" s="4" t="s">
        <v>63</v>
      </c>
      <c r="AL15" s="4" t="s">
        <v>63</v>
      </c>
      <c r="AM15" s="4" t="s">
        <v>2558</v>
      </c>
      <c r="AN15" s="4">
        <v>150</v>
      </c>
      <c r="AO15" s="4" t="s">
        <v>102</v>
      </c>
      <c r="AP15" s="4">
        <v>0</v>
      </c>
      <c r="AQ15" s="4" t="s">
        <v>113</v>
      </c>
      <c r="AR15" s="4">
        <v>0</v>
      </c>
      <c r="AS15" s="4">
        <v>0</v>
      </c>
      <c r="AT15" s="3" t="s">
        <v>2544</v>
      </c>
      <c r="AU15" s="43" t="s">
        <v>2546</v>
      </c>
      <c r="AV15" s="3" t="s">
        <v>63</v>
      </c>
      <c r="AW15" s="4">
        <v>100</v>
      </c>
      <c r="AX15" s="4">
        <v>100</v>
      </c>
      <c r="AY15" s="4">
        <v>100</v>
      </c>
      <c r="AZ15" s="4">
        <v>100</v>
      </c>
      <c r="BA15" s="4" t="s">
        <v>2764</v>
      </c>
      <c r="BB15" s="51"/>
      <c r="IW15" s="51"/>
      <c r="IY15" s="51"/>
      <c r="IZ15" s="51"/>
      <c r="JA15" s="51"/>
      <c r="JB15" s="51"/>
      <c r="JC15" s="51"/>
    </row>
    <row r="16" spans="1:263" ht="15.75" thickBot="1" x14ac:dyDescent="0.3">
      <c r="A16" s="52">
        <v>6</v>
      </c>
      <c r="B16" s="53" t="s">
        <v>2009</v>
      </c>
      <c r="C16" s="4" t="s">
        <v>65</v>
      </c>
      <c r="D16" s="4" t="s">
        <v>63</v>
      </c>
      <c r="E16" s="4" t="s">
        <v>2562</v>
      </c>
      <c r="F16" s="3" t="s">
        <v>2544</v>
      </c>
      <c r="G16" s="4" t="s">
        <v>79</v>
      </c>
      <c r="H16" s="4" t="s">
        <v>2563</v>
      </c>
      <c r="I16" s="4" t="s">
        <v>80</v>
      </c>
      <c r="J16" s="4" t="s">
        <v>164</v>
      </c>
      <c r="K16" s="4" t="s">
        <v>63</v>
      </c>
      <c r="L16" s="46" t="s">
        <v>1711</v>
      </c>
      <c r="M16" s="4">
        <v>20050000</v>
      </c>
      <c r="N16" s="4" t="s">
        <v>78</v>
      </c>
      <c r="O16" s="4"/>
      <c r="P16" s="4" t="s">
        <v>63</v>
      </c>
      <c r="Q16" s="4" t="s">
        <v>71</v>
      </c>
      <c r="R16" s="4" t="s">
        <v>85</v>
      </c>
      <c r="S16" s="4">
        <v>79187416</v>
      </c>
      <c r="T16" s="4"/>
      <c r="U16" s="4" t="s">
        <v>70</v>
      </c>
      <c r="V16" s="4" t="s">
        <v>63</v>
      </c>
      <c r="W16" s="4" t="s">
        <v>2564</v>
      </c>
      <c r="X16" s="4" t="s">
        <v>73</v>
      </c>
      <c r="Y16" s="4" t="s">
        <v>87</v>
      </c>
      <c r="Z16" s="3" t="s">
        <v>2544</v>
      </c>
      <c r="AA16" s="4" t="s">
        <v>88</v>
      </c>
      <c r="AB16" s="4" t="s">
        <v>122</v>
      </c>
      <c r="AC16" s="4"/>
      <c r="AD16" s="4"/>
      <c r="AE16" s="4" t="s">
        <v>63</v>
      </c>
      <c r="AF16" s="4" t="s">
        <v>63</v>
      </c>
      <c r="AG16" s="4" t="s">
        <v>63</v>
      </c>
      <c r="AH16" s="4" t="s">
        <v>98</v>
      </c>
      <c r="AI16" s="4">
        <v>94153664</v>
      </c>
      <c r="AJ16" s="4"/>
      <c r="AK16" s="4" t="s">
        <v>63</v>
      </c>
      <c r="AL16" s="4" t="s">
        <v>63</v>
      </c>
      <c r="AM16" s="4" t="s">
        <v>2565</v>
      </c>
      <c r="AN16" s="4">
        <v>150</v>
      </c>
      <c r="AO16" s="4" t="s">
        <v>102</v>
      </c>
      <c r="AP16" s="4">
        <v>0</v>
      </c>
      <c r="AQ16" s="4" t="s">
        <v>113</v>
      </c>
      <c r="AR16" s="4">
        <v>0</v>
      </c>
      <c r="AS16" s="4">
        <v>0</v>
      </c>
      <c r="AT16" s="3" t="s">
        <v>2544</v>
      </c>
      <c r="AU16" s="43" t="s">
        <v>2566</v>
      </c>
      <c r="AV16" s="3" t="s">
        <v>63</v>
      </c>
      <c r="AW16" s="4">
        <v>100</v>
      </c>
      <c r="AX16" s="4">
        <v>100</v>
      </c>
      <c r="AY16" s="4">
        <v>100</v>
      </c>
      <c r="AZ16" s="4">
        <v>100</v>
      </c>
      <c r="BA16" s="4" t="s">
        <v>2764</v>
      </c>
      <c r="BB16" s="51"/>
      <c r="IW16" s="51"/>
      <c r="IY16" s="51"/>
      <c r="IZ16" s="51"/>
      <c r="JA16" s="51"/>
      <c r="JB16" s="51"/>
      <c r="JC16" s="51"/>
    </row>
    <row r="17" spans="1:263" ht="15.75" thickBot="1" x14ac:dyDescent="0.3">
      <c r="A17" s="52">
        <v>7</v>
      </c>
      <c r="B17" s="53" t="s">
        <v>2010</v>
      </c>
      <c r="C17" s="4" t="s">
        <v>65</v>
      </c>
      <c r="D17" s="4" t="s">
        <v>63</v>
      </c>
      <c r="E17" s="4" t="s">
        <v>2567</v>
      </c>
      <c r="F17" s="3" t="s">
        <v>2544</v>
      </c>
      <c r="G17" s="4" t="s">
        <v>79</v>
      </c>
      <c r="H17" s="4" t="s">
        <v>2568</v>
      </c>
      <c r="I17" s="4" t="s">
        <v>80</v>
      </c>
      <c r="J17" s="4" t="s">
        <v>164</v>
      </c>
      <c r="K17" s="4" t="s">
        <v>63</v>
      </c>
      <c r="L17" s="46" t="s">
        <v>1711</v>
      </c>
      <c r="M17" s="4">
        <v>16150000</v>
      </c>
      <c r="N17" s="4" t="s">
        <v>78</v>
      </c>
      <c r="O17" s="4"/>
      <c r="P17" s="4" t="s">
        <v>63</v>
      </c>
      <c r="Q17" s="4" t="s">
        <v>71</v>
      </c>
      <c r="R17" s="4" t="s">
        <v>85</v>
      </c>
      <c r="S17" s="4">
        <v>40601723</v>
      </c>
      <c r="T17" s="4"/>
      <c r="U17" s="4" t="s">
        <v>83</v>
      </c>
      <c r="V17" s="4" t="s">
        <v>63</v>
      </c>
      <c r="W17" s="4" t="s">
        <v>2569</v>
      </c>
      <c r="X17" s="4" t="s">
        <v>73</v>
      </c>
      <c r="Y17" s="4" t="s">
        <v>87</v>
      </c>
      <c r="Z17" s="3" t="s">
        <v>2544</v>
      </c>
      <c r="AA17" s="4" t="s">
        <v>88</v>
      </c>
      <c r="AB17" s="4" t="s">
        <v>122</v>
      </c>
      <c r="AC17" s="4"/>
      <c r="AD17" s="4"/>
      <c r="AE17" s="4" t="s">
        <v>63</v>
      </c>
      <c r="AF17" s="4" t="s">
        <v>63</v>
      </c>
      <c r="AG17" s="4" t="s">
        <v>63</v>
      </c>
      <c r="AH17" s="4" t="s">
        <v>98</v>
      </c>
      <c r="AI17" s="4">
        <v>51665707</v>
      </c>
      <c r="AJ17" s="4"/>
      <c r="AK17" s="4" t="s">
        <v>63</v>
      </c>
      <c r="AL17" s="4" t="s">
        <v>63</v>
      </c>
      <c r="AM17" s="4" t="s">
        <v>2570</v>
      </c>
      <c r="AN17" s="4">
        <v>150</v>
      </c>
      <c r="AO17" s="4" t="s">
        <v>102</v>
      </c>
      <c r="AP17" s="4">
        <v>0</v>
      </c>
      <c r="AQ17" s="4" t="s">
        <v>113</v>
      </c>
      <c r="AR17" s="4">
        <v>0</v>
      </c>
      <c r="AS17" s="4">
        <v>0</v>
      </c>
      <c r="AT17" s="3" t="s">
        <v>2544</v>
      </c>
      <c r="AU17" s="43" t="s">
        <v>2566</v>
      </c>
      <c r="AV17" s="3" t="s">
        <v>63</v>
      </c>
      <c r="AW17" s="4">
        <v>100</v>
      </c>
      <c r="AX17" s="4">
        <v>100</v>
      </c>
      <c r="AY17" s="4">
        <v>100</v>
      </c>
      <c r="AZ17" s="4">
        <v>100</v>
      </c>
      <c r="BA17" s="4" t="s">
        <v>2764</v>
      </c>
      <c r="BB17" s="51"/>
      <c r="IW17" s="51"/>
      <c r="IY17" s="51"/>
      <c r="IZ17" s="51"/>
      <c r="JA17" s="51"/>
      <c r="JB17" s="51"/>
      <c r="JC17" s="51"/>
    </row>
    <row r="18" spans="1:263" ht="15.75" thickBot="1" x14ac:dyDescent="0.3">
      <c r="A18" s="52">
        <v>8</v>
      </c>
      <c r="B18" s="53" t="s">
        <v>2011</v>
      </c>
      <c r="C18" s="4" t="s">
        <v>65</v>
      </c>
      <c r="D18" s="4" t="s">
        <v>63</v>
      </c>
      <c r="E18" s="4" t="s">
        <v>2571</v>
      </c>
      <c r="F18" s="3" t="s">
        <v>2544</v>
      </c>
      <c r="G18" s="4" t="s">
        <v>79</v>
      </c>
      <c r="H18" s="4" t="s">
        <v>2572</v>
      </c>
      <c r="I18" s="4" t="s">
        <v>80</v>
      </c>
      <c r="J18" s="4" t="s">
        <v>164</v>
      </c>
      <c r="K18" s="4" t="s">
        <v>63</v>
      </c>
      <c r="L18" s="46" t="s">
        <v>1711</v>
      </c>
      <c r="M18" s="4">
        <v>8325000</v>
      </c>
      <c r="N18" s="4" t="s">
        <v>78</v>
      </c>
      <c r="O18" s="4"/>
      <c r="P18" s="4" t="s">
        <v>63</v>
      </c>
      <c r="Q18" s="4" t="s">
        <v>71</v>
      </c>
      <c r="R18" s="4" t="s">
        <v>85</v>
      </c>
      <c r="S18" s="4">
        <v>63501128</v>
      </c>
      <c r="T18" s="4"/>
      <c r="U18" s="4" t="s">
        <v>108</v>
      </c>
      <c r="V18" s="4" t="s">
        <v>63</v>
      </c>
      <c r="W18" s="4" t="s">
        <v>2573</v>
      </c>
      <c r="X18" s="4" t="s">
        <v>73</v>
      </c>
      <c r="Y18" s="4" t="s">
        <v>87</v>
      </c>
      <c r="Z18" s="3" t="s">
        <v>2544</v>
      </c>
      <c r="AA18" s="4" t="s">
        <v>88</v>
      </c>
      <c r="AB18" s="4" t="s">
        <v>122</v>
      </c>
      <c r="AC18" s="4"/>
      <c r="AD18" s="4"/>
      <c r="AE18" s="4" t="s">
        <v>63</v>
      </c>
      <c r="AF18" s="4" t="s">
        <v>63</v>
      </c>
      <c r="AG18" s="4" t="s">
        <v>63</v>
      </c>
      <c r="AH18" s="4" t="s">
        <v>98</v>
      </c>
      <c r="AI18" s="4">
        <v>52778379</v>
      </c>
      <c r="AJ18" s="4"/>
      <c r="AK18" s="4" t="s">
        <v>63</v>
      </c>
      <c r="AL18" s="4" t="s">
        <v>63</v>
      </c>
      <c r="AM18" s="4" t="s">
        <v>2574</v>
      </c>
      <c r="AN18" s="4">
        <v>150</v>
      </c>
      <c r="AO18" s="4" t="s">
        <v>102</v>
      </c>
      <c r="AP18" s="4">
        <v>0</v>
      </c>
      <c r="AQ18" s="4" t="s">
        <v>113</v>
      </c>
      <c r="AR18" s="4">
        <v>0</v>
      </c>
      <c r="AS18" s="4">
        <v>0</v>
      </c>
      <c r="AT18" s="3" t="s">
        <v>2544</v>
      </c>
      <c r="AU18" s="43" t="s">
        <v>2566</v>
      </c>
      <c r="AV18" s="3" t="s">
        <v>63</v>
      </c>
      <c r="AW18" s="4">
        <v>100</v>
      </c>
      <c r="AX18" s="4">
        <v>100</v>
      </c>
      <c r="AY18" s="4">
        <v>100</v>
      </c>
      <c r="AZ18" s="4">
        <v>100</v>
      </c>
      <c r="BA18" s="4" t="s">
        <v>2764</v>
      </c>
      <c r="BB18" s="51"/>
      <c r="IW18" s="51"/>
      <c r="IY18" s="51"/>
      <c r="IZ18" s="51"/>
      <c r="JA18" s="51"/>
      <c r="JB18" s="51"/>
      <c r="JC18" s="51"/>
    </row>
    <row r="19" spans="1:263" ht="15.75" thickBot="1" x14ac:dyDescent="0.3">
      <c r="A19" s="52">
        <v>9</v>
      </c>
      <c r="B19" s="53" t="s">
        <v>2012</v>
      </c>
      <c r="C19" s="4" t="s">
        <v>65</v>
      </c>
      <c r="D19" s="4" t="s">
        <v>63</v>
      </c>
      <c r="E19" s="4" t="s">
        <v>2575</v>
      </c>
      <c r="F19" s="3" t="s">
        <v>2544</v>
      </c>
      <c r="G19" s="4" t="s">
        <v>79</v>
      </c>
      <c r="H19" s="4" t="s">
        <v>2576</v>
      </c>
      <c r="I19" s="4" t="s">
        <v>80</v>
      </c>
      <c r="J19" s="4" t="s">
        <v>164</v>
      </c>
      <c r="K19" s="4" t="s">
        <v>63</v>
      </c>
      <c r="L19" s="46" t="s">
        <v>1711</v>
      </c>
      <c r="M19" s="4">
        <v>8325000</v>
      </c>
      <c r="N19" s="4" t="s">
        <v>78</v>
      </c>
      <c r="O19" s="4"/>
      <c r="P19" s="4" t="s">
        <v>63</v>
      </c>
      <c r="Q19" s="4" t="s">
        <v>71</v>
      </c>
      <c r="R19" s="4" t="s">
        <v>85</v>
      </c>
      <c r="S19" s="4">
        <v>27359199</v>
      </c>
      <c r="T19" s="4"/>
      <c r="U19" s="4" t="s">
        <v>138</v>
      </c>
      <c r="V19" s="4" t="s">
        <v>63</v>
      </c>
      <c r="W19" s="4" t="s">
        <v>2577</v>
      </c>
      <c r="X19" s="4" t="s">
        <v>73</v>
      </c>
      <c r="Y19" s="4" t="s">
        <v>87</v>
      </c>
      <c r="Z19" s="3" t="s">
        <v>2544</v>
      </c>
      <c r="AA19" s="4" t="s">
        <v>88</v>
      </c>
      <c r="AB19" s="4" t="s">
        <v>122</v>
      </c>
      <c r="AC19" s="4"/>
      <c r="AD19" s="4"/>
      <c r="AE19" s="4" t="s">
        <v>63</v>
      </c>
      <c r="AF19" s="4" t="s">
        <v>63</v>
      </c>
      <c r="AG19" s="4" t="s">
        <v>63</v>
      </c>
      <c r="AH19" s="4" t="s">
        <v>98</v>
      </c>
      <c r="AI19" s="4">
        <v>19481189</v>
      </c>
      <c r="AJ19" s="4"/>
      <c r="AK19" s="4" t="s">
        <v>63</v>
      </c>
      <c r="AL19" s="4" t="s">
        <v>63</v>
      </c>
      <c r="AM19" s="4" t="s">
        <v>2578</v>
      </c>
      <c r="AN19" s="4">
        <v>150</v>
      </c>
      <c r="AO19" s="4" t="s">
        <v>102</v>
      </c>
      <c r="AP19" s="4">
        <v>0</v>
      </c>
      <c r="AQ19" s="4" t="s">
        <v>113</v>
      </c>
      <c r="AR19" s="4">
        <v>0</v>
      </c>
      <c r="AS19" s="4">
        <v>0</v>
      </c>
      <c r="AT19" s="3" t="s">
        <v>2544</v>
      </c>
      <c r="AU19" s="3" t="s">
        <v>2566</v>
      </c>
      <c r="AV19" s="3" t="s">
        <v>63</v>
      </c>
      <c r="AW19" s="4">
        <v>100</v>
      </c>
      <c r="AX19" s="4">
        <v>100</v>
      </c>
      <c r="AY19" s="4">
        <v>100</v>
      </c>
      <c r="AZ19" s="4">
        <v>100</v>
      </c>
      <c r="BA19" s="44" t="s">
        <v>2764</v>
      </c>
      <c r="BB19" s="51"/>
      <c r="IW19" s="51"/>
      <c r="IY19" s="51"/>
      <c r="IZ19" s="51"/>
      <c r="JA19" s="51"/>
      <c r="JB19" s="51"/>
      <c r="JC19" s="51"/>
    </row>
    <row r="20" spans="1:263" ht="15.75" thickBot="1" x14ac:dyDescent="0.3">
      <c r="A20" s="52">
        <v>10</v>
      </c>
      <c r="B20" s="53" t="s">
        <v>2013</v>
      </c>
      <c r="C20" s="4" t="s">
        <v>65</v>
      </c>
      <c r="D20" s="4" t="s">
        <v>63</v>
      </c>
      <c r="E20" s="4" t="s">
        <v>2579</v>
      </c>
      <c r="F20" s="3" t="s">
        <v>2544</v>
      </c>
      <c r="G20" s="4" t="s">
        <v>79</v>
      </c>
      <c r="H20" s="4" t="s">
        <v>2580</v>
      </c>
      <c r="I20" s="4" t="s">
        <v>80</v>
      </c>
      <c r="J20" s="4" t="s">
        <v>164</v>
      </c>
      <c r="K20" s="4" t="s">
        <v>63</v>
      </c>
      <c r="L20" s="46" t="s">
        <v>1711</v>
      </c>
      <c r="M20" s="4">
        <v>8325000</v>
      </c>
      <c r="N20" s="4" t="s">
        <v>78</v>
      </c>
      <c r="O20" s="4"/>
      <c r="P20" s="4" t="s">
        <v>63</v>
      </c>
      <c r="Q20" s="4" t="s">
        <v>71</v>
      </c>
      <c r="R20" s="4" t="s">
        <v>85</v>
      </c>
      <c r="S20" s="4">
        <v>69070506</v>
      </c>
      <c r="T20" s="4"/>
      <c r="U20" s="4" t="s">
        <v>127</v>
      </c>
      <c r="V20" s="4" t="s">
        <v>63</v>
      </c>
      <c r="W20" s="4" t="s">
        <v>2581</v>
      </c>
      <c r="X20" s="4" t="s">
        <v>73</v>
      </c>
      <c r="Y20" s="4" t="s">
        <v>87</v>
      </c>
      <c r="Z20" s="3" t="s">
        <v>2544</v>
      </c>
      <c r="AA20" s="4" t="s">
        <v>88</v>
      </c>
      <c r="AB20" s="4" t="s">
        <v>122</v>
      </c>
      <c r="AC20" s="4"/>
      <c r="AD20" s="4"/>
      <c r="AE20" s="4" t="s">
        <v>63</v>
      </c>
      <c r="AF20" s="4" t="s">
        <v>63</v>
      </c>
      <c r="AG20" s="4" t="s">
        <v>63</v>
      </c>
      <c r="AH20" s="4" t="s">
        <v>98</v>
      </c>
      <c r="AI20" s="4">
        <v>93404206</v>
      </c>
      <c r="AJ20" s="4"/>
      <c r="AK20" s="4" t="s">
        <v>63</v>
      </c>
      <c r="AL20" s="4" t="s">
        <v>63</v>
      </c>
      <c r="AM20" s="4" t="s">
        <v>2582</v>
      </c>
      <c r="AN20" s="4">
        <v>150</v>
      </c>
      <c r="AO20" s="4" t="s">
        <v>102</v>
      </c>
      <c r="AP20" s="4">
        <v>0</v>
      </c>
      <c r="AQ20" s="4" t="s">
        <v>113</v>
      </c>
      <c r="AR20" s="4">
        <v>0</v>
      </c>
      <c r="AS20" s="4">
        <v>0</v>
      </c>
      <c r="AT20" s="3" t="s">
        <v>2544</v>
      </c>
      <c r="AU20" s="43" t="s">
        <v>2566</v>
      </c>
      <c r="AV20" s="3" t="s">
        <v>63</v>
      </c>
      <c r="AW20" s="4">
        <v>100</v>
      </c>
      <c r="AX20" s="4">
        <v>100</v>
      </c>
      <c r="AY20" s="4">
        <v>100</v>
      </c>
      <c r="AZ20" s="4">
        <v>100</v>
      </c>
      <c r="BA20" s="4" t="s">
        <v>2764</v>
      </c>
      <c r="BB20" s="51"/>
      <c r="IW20" s="51"/>
      <c r="IY20" s="51"/>
      <c r="IZ20" s="51"/>
      <c r="JA20" s="51"/>
      <c r="JB20" s="51"/>
      <c r="JC20" s="51"/>
    </row>
    <row r="21" spans="1:263" ht="15.75" thickBot="1" x14ac:dyDescent="0.3">
      <c r="A21" s="52">
        <v>11</v>
      </c>
      <c r="B21" s="53" t="s">
        <v>2014</v>
      </c>
      <c r="C21" s="4" t="s">
        <v>65</v>
      </c>
      <c r="D21" s="4" t="s">
        <v>63</v>
      </c>
      <c r="E21" s="4" t="s">
        <v>2583</v>
      </c>
      <c r="F21" s="3" t="s">
        <v>2544</v>
      </c>
      <c r="G21" s="4" t="s">
        <v>79</v>
      </c>
      <c r="H21" s="4" t="s">
        <v>2584</v>
      </c>
      <c r="I21" s="4" t="s">
        <v>80</v>
      </c>
      <c r="J21" s="4" t="s">
        <v>164</v>
      </c>
      <c r="K21" s="4" t="s">
        <v>63</v>
      </c>
      <c r="L21" s="46" t="s">
        <v>1711</v>
      </c>
      <c r="M21" s="4">
        <v>11950000</v>
      </c>
      <c r="N21" s="4" t="s">
        <v>78</v>
      </c>
      <c r="O21" s="4"/>
      <c r="P21" s="4" t="s">
        <v>63</v>
      </c>
      <c r="Q21" s="4" t="s">
        <v>71</v>
      </c>
      <c r="R21" s="4" t="s">
        <v>85</v>
      </c>
      <c r="S21" s="4">
        <v>41056226</v>
      </c>
      <c r="T21" s="4"/>
      <c r="U21" s="4" t="s">
        <v>143</v>
      </c>
      <c r="V21" s="4" t="s">
        <v>63</v>
      </c>
      <c r="W21" s="4" t="s">
        <v>2585</v>
      </c>
      <c r="X21" s="4" t="s">
        <v>73</v>
      </c>
      <c r="Y21" s="4" t="s">
        <v>87</v>
      </c>
      <c r="Z21" s="3" t="s">
        <v>2544</v>
      </c>
      <c r="AA21" s="4" t="s">
        <v>88</v>
      </c>
      <c r="AB21" s="4" t="s">
        <v>122</v>
      </c>
      <c r="AC21" s="4"/>
      <c r="AD21" s="4"/>
      <c r="AE21" s="4" t="s">
        <v>63</v>
      </c>
      <c r="AF21" s="4" t="s">
        <v>63</v>
      </c>
      <c r="AG21" s="4" t="s">
        <v>63</v>
      </c>
      <c r="AH21" s="4" t="s">
        <v>98</v>
      </c>
      <c r="AI21" s="4">
        <v>51935320</v>
      </c>
      <c r="AJ21" s="4"/>
      <c r="AK21" s="4" t="s">
        <v>63</v>
      </c>
      <c r="AL21" s="4" t="s">
        <v>63</v>
      </c>
      <c r="AM21" s="4" t="s">
        <v>2586</v>
      </c>
      <c r="AN21" s="4">
        <v>150</v>
      </c>
      <c r="AO21" s="4" t="s">
        <v>102</v>
      </c>
      <c r="AP21" s="4">
        <v>0</v>
      </c>
      <c r="AQ21" s="4" t="s">
        <v>113</v>
      </c>
      <c r="AR21" s="4">
        <v>0</v>
      </c>
      <c r="AS21" s="4">
        <v>0</v>
      </c>
      <c r="AT21" s="3" t="s">
        <v>2544</v>
      </c>
      <c r="AU21" s="43" t="s">
        <v>2566</v>
      </c>
      <c r="AV21" s="3" t="s">
        <v>63</v>
      </c>
      <c r="AW21" s="4">
        <v>100</v>
      </c>
      <c r="AX21" s="4">
        <v>100</v>
      </c>
      <c r="AY21" s="4">
        <v>100</v>
      </c>
      <c r="AZ21" s="4">
        <v>100</v>
      </c>
      <c r="BA21" s="4" t="s">
        <v>2764</v>
      </c>
      <c r="BB21" s="51"/>
      <c r="IW21" s="51"/>
      <c r="IY21" s="51"/>
      <c r="IZ21" s="51"/>
      <c r="JA21" s="51"/>
      <c r="JB21" s="51"/>
      <c r="JC21" s="51"/>
    </row>
    <row r="22" spans="1:263" ht="15.75" thickBot="1" x14ac:dyDescent="0.3">
      <c r="A22" s="52">
        <v>12</v>
      </c>
      <c r="B22" s="53" t="s">
        <v>2015</v>
      </c>
      <c r="C22" s="4" t="s">
        <v>65</v>
      </c>
      <c r="D22" s="4" t="s">
        <v>63</v>
      </c>
      <c r="E22" s="4" t="s">
        <v>2587</v>
      </c>
      <c r="F22" s="3" t="s">
        <v>2544</v>
      </c>
      <c r="G22" s="4" t="s">
        <v>79</v>
      </c>
      <c r="H22" s="4" t="s">
        <v>2588</v>
      </c>
      <c r="I22" s="4" t="s">
        <v>80</v>
      </c>
      <c r="J22" s="4" t="s">
        <v>164</v>
      </c>
      <c r="K22" s="4" t="s">
        <v>63</v>
      </c>
      <c r="L22" s="46" t="s">
        <v>1711</v>
      </c>
      <c r="M22" s="4">
        <v>8325000</v>
      </c>
      <c r="N22" s="4" t="s">
        <v>78</v>
      </c>
      <c r="O22" s="4"/>
      <c r="P22" s="4" t="s">
        <v>63</v>
      </c>
      <c r="Q22" s="4" t="s">
        <v>71</v>
      </c>
      <c r="R22" s="4" t="s">
        <v>85</v>
      </c>
      <c r="S22" s="4">
        <v>40412114</v>
      </c>
      <c r="T22" s="4"/>
      <c r="U22" s="4" t="s">
        <v>127</v>
      </c>
      <c r="V22" s="4" t="s">
        <v>63</v>
      </c>
      <c r="W22" s="4" t="s">
        <v>2589</v>
      </c>
      <c r="X22" s="4" t="s">
        <v>73</v>
      </c>
      <c r="Y22" s="4" t="s">
        <v>87</v>
      </c>
      <c r="Z22" s="3" t="s">
        <v>2544</v>
      </c>
      <c r="AA22" s="4" t="s">
        <v>88</v>
      </c>
      <c r="AB22" s="4" t="s">
        <v>122</v>
      </c>
      <c r="AC22" s="4"/>
      <c r="AD22" s="4"/>
      <c r="AE22" s="4" t="s">
        <v>63</v>
      </c>
      <c r="AF22" s="4" t="s">
        <v>63</v>
      </c>
      <c r="AG22" s="4" t="s">
        <v>63</v>
      </c>
      <c r="AH22" s="4" t="s">
        <v>98</v>
      </c>
      <c r="AI22" s="4">
        <v>51698201</v>
      </c>
      <c r="AJ22" s="4"/>
      <c r="AK22" s="4" t="s">
        <v>63</v>
      </c>
      <c r="AL22" s="4" t="s">
        <v>63</v>
      </c>
      <c r="AM22" s="4" t="s">
        <v>2590</v>
      </c>
      <c r="AN22" s="4">
        <v>150</v>
      </c>
      <c r="AO22" s="4" t="s">
        <v>102</v>
      </c>
      <c r="AP22" s="4">
        <v>0</v>
      </c>
      <c r="AQ22" s="4" t="s">
        <v>113</v>
      </c>
      <c r="AR22" s="4">
        <v>0</v>
      </c>
      <c r="AS22" s="4">
        <v>0</v>
      </c>
      <c r="AT22" s="3" t="s">
        <v>2544</v>
      </c>
      <c r="AU22" s="43" t="s">
        <v>2566</v>
      </c>
      <c r="AV22" s="3" t="s">
        <v>63</v>
      </c>
      <c r="AW22" s="4">
        <v>100</v>
      </c>
      <c r="AX22" s="4">
        <v>100</v>
      </c>
      <c r="AY22" s="4">
        <v>100</v>
      </c>
      <c r="AZ22" s="4">
        <v>100</v>
      </c>
      <c r="BA22" s="4" t="s">
        <v>2764</v>
      </c>
      <c r="BB22" s="51"/>
      <c r="IW22" s="51"/>
      <c r="IY22" s="51"/>
      <c r="IZ22" s="51"/>
      <c r="JA22" s="51"/>
      <c r="JB22" s="51"/>
      <c r="JC22" s="51"/>
    </row>
    <row r="23" spans="1:263" ht="15.75" thickBot="1" x14ac:dyDescent="0.3">
      <c r="A23" s="52">
        <v>13</v>
      </c>
      <c r="B23" s="53" t="s">
        <v>2016</v>
      </c>
      <c r="C23" s="4" t="s">
        <v>65</v>
      </c>
      <c r="D23" s="4" t="s">
        <v>63</v>
      </c>
      <c r="E23" s="4" t="s">
        <v>2591</v>
      </c>
      <c r="F23" s="3" t="s">
        <v>2544</v>
      </c>
      <c r="G23" s="4" t="s">
        <v>79</v>
      </c>
      <c r="H23" s="4" t="s">
        <v>2592</v>
      </c>
      <c r="I23" s="4" t="s">
        <v>80</v>
      </c>
      <c r="J23" s="4" t="s">
        <v>164</v>
      </c>
      <c r="K23" s="4" t="s">
        <v>63</v>
      </c>
      <c r="L23" s="46" t="s">
        <v>1711</v>
      </c>
      <c r="M23" s="4">
        <v>8325000</v>
      </c>
      <c r="N23" s="4" t="s">
        <v>78</v>
      </c>
      <c r="O23" s="4"/>
      <c r="P23" s="4" t="s">
        <v>63</v>
      </c>
      <c r="Q23" s="4" t="s">
        <v>71</v>
      </c>
      <c r="R23" s="4" t="s">
        <v>85</v>
      </c>
      <c r="S23" s="4">
        <v>1121198647</v>
      </c>
      <c r="T23" s="4"/>
      <c r="U23" s="4" t="s">
        <v>127</v>
      </c>
      <c r="V23" s="4" t="s">
        <v>63</v>
      </c>
      <c r="W23" s="4" t="s">
        <v>2593</v>
      </c>
      <c r="X23" s="4" t="s">
        <v>73</v>
      </c>
      <c r="Y23" s="4" t="s">
        <v>87</v>
      </c>
      <c r="Z23" s="3" t="s">
        <v>2544</v>
      </c>
      <c r="AA23" s="4" t="s">
        <v>88</v>
      </c>
      <c r="AB23" s="4" t="s">
        <v>122</v>
      </c>
      <c r="AC23" s="4"/>
      <c r="AD23" s="4"/>
      <c r="AE23" s="4" t="s">
        <v>63</v>
      </c>
      <c r="AF23" s="4" t="s">
        <v>63</v>
      </c>
      <c r="AG23" s="4" t="s">
        <v>63</v>
      </c>
      <c r="AH23" s="4" t="s">
        <v>98</v>
      </c>
      <c r="AI23" s="4">
        <v>79292399</v>
      </c>
      <c r="AJ23" s="4"/>
      <c r="AK23" s="4" t="s">
        <v>63</v>
      </c>
      <c r="AL23" s="4" t="s">
        <v>63</v>
      </c>
      <c r="AM23" s="4" t="s">
        <v>2594</v>
      </c>
      <c r="AN23" s="4">
        <v>150</v>
      </c>
      <c r="AO23" s="4" t="s">
        <v>102</v>
      </c>
      <c r="AP23" s="4">
        <v>0</v>
      </c>
      <c r="AQ23" s="4" t="s">
        <v>113</v>
      </c>
      <c r="AR23" s="4">
        <v>0</v>
      </c>
      <c r="AS23" s="4">
        <v>0</v>
      </c>
      <c r="AT23" s="3" t="s">
        <v>2544</v>
      </c>
      <c r="AU23" s="3" t="s">
        <v>2566</v>
      </c>
      <c r="AV23" s="3" t="s">
        <v>63</v>
      </c>
      <c r="AW23" s="4">
        <v>100</v>
      </c>
      <c r="AX23" s="4">
        <v>100</v>
      </c>
      <c r="AY23" s="4">
        <v>100</v>
      </c>
      <c r="AZ23" s="4">
        <v>100</v>
      </c>
      <c r="BA23" s="4" t="s">
        <v>2764</v>
      </c>
      <c r="BB23" s="51"/>
      <c r="IW23" s="51"/>
      <c r="IY23" s="51"/>
      <c r="IZ23" s="51"/>
      <c r="JA23" s="51"/>
      <c r="JB23" s="51"/>
      <c r="JC23" s="51"/>
    </row>
    <row r="24" spans="1:263" ht="15.75" thickBot="1" x14ac:dyDescent="0.3">
      <c r="A24" s="52">
        <v>14</v>
      </c>
      <c r="B24" s="53" t="s">
        <v>2017</v>
      </c>
      <c r="C24" s="4" t="s">
        <v>65</v>
      </c>
      <c r="D24" s="4" t="s">
        <v>63</v>
      </c>
      <c r="E24" s="4" t="s">
        <v>2595</v>
      </c>
      <c r="F24" s="3" t="s">
        <v>2544</v>
      </c>
      <c r="G24" s="4" t="s">
        <v>79</v>
      </c>
      <c r="H24" s="4" t="s">
        <v>2596</v>
      </c>
      <c r="I24" s="4" t="s">
        <v>80</v>
      </c>
      <c r="J24" s="4" t="s">
        <v>164</v>
      </c>
      <c r="K24" s="4" t="s">
        <v>63</v>
      </c>
      <c r="L24" s="46" t="s">
        <v>1711</v>
      </c>
      <c r="M24" s="4">
        <v>8325000</v>
      </c>
      <c r="N24" s="4" t="s">
        <v>78</v>
      </c>
      <c r="O24" s="4"/>
      <c r="P24" s="4" t="s">
        <v>63</v>
      </c>
      <c r="Q24" s="4" t="s">
        <v>71</v>
      </c>
      <c r="R24" s="4" t="s">
        <v>85</v>
      </c>
      <c r="S24" s="4">
        <v>41058861</v>
      </c>
      <c r="T24" s="4"/>
      <c r="U24" s="4" t="s">
        <v>118</v>
      </c>
      <c r="V24" s="4" t="s">
        <v>63</v>
      </c>
      <c r="W24" s="4" t="s">
        <v>2597</v>
      </c>
      <c r="X24" s="4" t="s">
        <v>73</v>
      </c>
      <c r="Y24" s="4" t="s">
        <v>87</v>
      </c>
      <c r="Z24" s="3" t="s">
        <v>2544</v>
      </c>
      <c r="AA24" s="4" t="s">
        <v>88</v>
      </c>
      <c r="AB24" s="4" t="s">
        <v>122</v>
      </c>
      <c r="AC24" s="4"/>
      <c r="AD24" s="4"/>
      <c r="AE24" s="4" t="s">
        <v>63</v>
      </c>
      <c r="AF24" s="4" t="s">
        <v>63</v>
      </c>
      <c r="AG24" s="4" t="s">
        <v>63</v>
      </c>
      <c r="AH24" s="4" t="s">
        <v>98</v>
      </c>
      <c r="AI24" s="4">
        <v>79672176</v>
      </c>
      <c r="AJ24" s="4"/>
      <c r="AK24" s="4" t="s">
        <v>63</v>
      </c>
      <c r="AL24" s="4" t="s">
        <v>63</v>
      </c>
      <c r="AM24" s="4" t="s">
        <v>2598</v>
      </c>
      <c r="AN24" s="4">
        <v>150</v>
      </c>
      <c r="AO24" s="4" t="s">
        <v>102</v>
      </c>
      <c r="AP24" s="4">
        <v>0</v>
      </c>
      <c r="AQ24" s="4" t="s">
        <v>113</v>
      </c>
      <c r="AR24" s="4">
        <v>0</v>
      </c>
      <c r="AS24" s="4">
        <v>0</v>
      </c>
      <c r="AT24" s="3" t="s">
        <v>2544</v>
      </c>
      <c r="AU24" s="43" t="s">
        <v>2566</v>
      </c>
      <c r="AV24" s="3" t="s">
        <v>63</v>
      </c>
      <c r="AW24" s="4">
        <v>100</v>
      </c>
      <c r="AX24" s="4">
        <v>100</v>
      </c>
      <c r="AY24" s="4">
        <v>100</v>
      </c>
      <c r="AZ24" s="4">
        <v>100</v>
      </c>
      <c r="BA24" s="4" t="s">
        <v>2764</v>
      </c>
      <c r="BB24" s="51"/>
      <c r="IW24" s="51"/>
      <c r="IY24" s="51"/>
      <c r="IZ24" s="51"/>
      <c r="JA24" s="51"/>
      <c r="JB24" s="51"/>
      <c r="JC24" s="51"/>
    </row>
    <row r="25" spans="1:263" ht="15.75" thickBot="1" x14ac:dyDescent="0.3">
      <c r="A25" s="52">
        <v>15</v>
      </c>
      <c r="B25" s="53" t="s">
        <v>2018</v>
      </c>
      <c r="C25" s="4" t="s">
        <v>65</v>
      </c>
      <c r="D25" s="4" t="s">
        <v>63</v>
      </c>
      <c r="E25" s="4" t="s">
        <v>2599</v>
      </c>
      <c r="F25" s="3" t="s">
        <v>2544</v>
      </c>
      <c r="G25" s="4" t="s">
        <v>79</v>
      </c>
      <c r="H25" s="4" t="s">
        <v>2600</v>
      </c>
      <c r="I25" s="4" t="s">
        <v>80</v>
      </c>
      <c r="J25" s="4" t="s">
        <v>164</v>
      </c>
      <c r="K25" s="4" t="s">
        <v>63</v>
      </c>
      <c r="L25" s="46" t="s">
        <v>1711</v>
      </c>
      <c r="M25" s="4">
        <v>21850000</v>
      </c>
      <c r="N25" s="4" t="s">
        <v>78</v>
      </c>
      <c r="O25" s="4"/>
      <c r="P25" s="4" t="s">
        <v>63</v>
      </c>
      <c r="Q25" s="4" t="s">
        <v>71</v>
      </c>
      <c r="R25" s="4" t="s">
        <v>85</v>
      </c>
      <c r="S25" s="4">
        <v>1016008774</v>
      </c>
      <c r="T25" s="4"/>
      <c r="U25" s="4" t="s">
        <v>143</v>
      </c>
      <c r="V25" s="4" t="s">
        <v>63</v>
      </c>
      <c r="W25" s="4" t="s">
        <v>2601</v>
      </c>
      <c r="X25" s="4" t="s">
        <v>73</v>
      </c>
      <c r="Y25" s="4" t="s">
        <v>87</v>
      </c>
      <c r="Z25" s="3" t="s">
        <v>2544</v>
      </c>
      <c r="AA25" s="4" t="s">
        <v>88</v>
      </c>
      <c r="AB25" s="4" t="s">
        <v>122</v>
      </c>
      <c r="AC25" s="4"/>
      <c r="AD25" s="4"/>
      <c r="AE25" s="4" t="s">
        <v>63</v>
      </c>
      <c r="AF25" s="4" t="s">
        <v>63</v>
      </c>
      <c r="AG25" s="4" t="s">
        <v>63</v>
      </c>
      <c r="AH25" s="4" t="s">
        <v>98</v>
      </c>
      <c r="AI25" s="4">
        <v>51698201</v>
      </c>
      <c r="AJ25" s="4"/>
      <c r="AK25" s="4" t="s">
        <v>63</v>
      </c>
      <c r="AL25" s="4" t="s">
        <v>63</v>
      </c>
      <c r="AM25" s="4" t="s">
        <v>2590</v>
      </c>
      <c r="AN25" s="4">
        <v>150</v>
      </c>
      <c r="AO25" s="4" t="s">
        <v>102</v>
      </c>
      <c r="AP25" s="4">
        <v>0</v>
      </c>
      <c r="AQ25" s="4" t="s">
        <v>113</v>
      </c>
      <c r="AR25" s="4">
        <v>0</v>
      </c>
      <c r="AS25" s="4">
        <v>0</v>
      </c>
      <c r="AT25" s="3" t="s">
        <v>2544</v>
      </c>
      <c r="AU25" s="43" t="s">
        <v>2566</v>
      </c>
      <c r="AV25" s="3" t="s">
        <v>63</v>
      </c>
      <c r="AW25" s="4">
        <v>100</v>
      </c>
      <c r="AX25" s="4">
        <v>100</v>
      </c>
      <c r="AY25" s="4">
        <v>100</v>
      </c>
      <c r="AZ25" s="4">
        <v>100</v>
      </c>
      <c r="BA25" s="4" t="s">
        <v>2764</v>
      </c>
      <c r="BB25" s="51"/>
      <c r="IW25" s="51"/>
      <c r="IY25" s="51"/>
      <c r="IZ25" s="51"/>
      <c r="JA25" s="51"/>
      <c r="JB25" s="51"/>
      <c r="JC25" s="51"/>
    </row>
    <row r="26" spans="1:263" ht="15.75" thickBot="1" x14ac:dyDescent="0.3">
      <c r="A26" s="52">
        <v>16</v>
      </c>
      <c r="B26" s="53" t="s">
        <v>2019</v>
      </c>
      <c r="C26" s="4" t="s">
        <v>65</v>
      </c>
      <c r="D26" s="4" t="s">
        <v>63</v>
      </c>
      <c r="E26" s="4" t="s">
        <v>2602</v>
      </c>
      <c r="F26" s="3" t="s">
        <v>2603</v>
      </c>
      <c r="G26" s="4" t="s">
        <v>79</v>
      </c>
      <c r="H26" s="4" t="s">
        <v>2604</v>
      </c>
      <c r="I26" s="4" t="s">
        <v>105</v>
      </c>
      <c r="J26" s="4" t="s">
        <v>94</v>
      </c>
      <c r="K26" s="4" t="s">
        <v>63</v>
      </c>
      <c r="L26" s="46" t="s">
        <v>1541</v>
      </c>
      <c r="M26" s="4">
        <v>49562727</v>
      </c>
      <c r="N26" s="4" t="s">
        <v>78</v>
      </c>
      <c r="O26" s="4"/>
      <c r="P26" s="4" t="s">
        <v>63</v>
      </c>
      <c r="Q26" s="4" t="s">
        <v>84</v>
      </c>
      <c r="R26" s="4" t="s">
        <v>72</v>
      </c>
      <c r="S26" s="4"/>
      <c r="T26" s="4">
        <v>804010775</v>
      </c>
      <c r="U26" s="4" t="s">
        <v>148</v>
      </c>
      <c r="V26" s="4" t="s">
        <v>63</v>
      </c>
      <c r="W26" s="4" t="s">
        <v>2605</v>
      </c>
      <c r="X26" s="4" t="s">
        <v>73</v>
      </c>
      <c r="Y26" s="4" t="s">
        <v>277</v>
      </c>
      <c r="Z26" s="3" t="s">
        <v>2603</v>
      </c>
      <c r="AA26" s="4" t="s">
        <v>88</v>
      </c>
      <c r="AB26" s="4" t="s">
        <v>122</v>
      </c>
      <c r="AC26" s="4"/>
      <c r="AD26" s="4"/>
      <c r="AE26" s="4" t="s">
        <v>63</v>
      </c>
      <c r="AF26" s="4" t="s">
        <v>63</v>
      </c>
      <c r="AG26" s="4" t="s">
        <v>63</v>
      </c>
      <c r="AH26" s="4" t="s">
        <v>98</v>
      </c>
      <c r="AI26" s="4">
        <v>19363081</v>
      </c>
      <c r="AJ26" s="4"/>
      <c r="AK26" s="4" t="s">
        <v>63</v>
      </c>
      <c r="AL26" s="4" t="s">
        <v>63</v>
      </c>
      <c r="AM26" s="4" t="s">
        <v>2606</v>
      </c>
      <c r="AN26" s="4">
        <v>218</v>
      </c>
      <c r="AO26" s="4" t="s">
        <v>102</v>
      </c>
      <c r="AP26" s="4">
        <v>0</v>
      </c>
      <c r="AQ26" s="4" t="s">
        <v>103</v>
      </c>
      <c r="AR26" s="4">
        <v>1933314</v>
      </c>
      <c r="AS26" s="4">
        <v>15</v>
      </c>
      <c r="AT26" s="3" t="s">
        <v>2607</v>
      </c>
      <c r="AU26" s="43" t="s">
        <v>63</v>
      </c>
      <c r="AV26" s="3" t="s">
        <v>63</v>
      </c>
      <c r="AW26" s="4">
        <v>96</v>
      </c>
      <c r="AX26" s="4">
        <v>96</v>
      </c>
      <c r="AY26" s="4">
        <v>96</v>
      </c>
      <c r="AZ26" s="4">
        <v>96</v>
      </c>
      <c r="BA26" s="46" t="s">
        <v>4125</v>
      </c>
      <c r="BB26" s="55"/>
      <c r="IW26" s="51"/>
      <c r="IY26" s="51"/>
      <c r="IZ26" s="51"/>
      <c r="JA26" s="51"/>
      <c r="JB26" s="51"/>
      <c r="JC26" s="51"/>
    </row>
    <row r="27" spans="1:263" ht="15.75" thickBot="1" x14ac:dyDescent="0.3">
      <c r="A27" s="52">
        <v>17</v>
      </c>
      <c r="B27" s="53" t="s">
        <v>2020</v>
      </c>
      <c r="C27" s="4" t="s">
        <v>65</v>
      </c>
      <c r="D27" s="4" t="s">
        <v>63</v>
      </c>
      <c r="E27" s="4" t="s">
        <v>2608</v>
      </c>
      <c r="F27" s="3" t="s">
        <v>2609</v>
      </c>
      <c r="G27" s="4" t="s">
        <v>79</v>
      </c>
      <c r="H27" s="4" t="s">
        <v>2610</v>
      </c>
      <c r="I27" s="4" t="s">
        <v>80</v>
      </c>
      <c r="J27" s="4" t="s">
        <v>164</v>
      </c>
      <c r="K27" s="4" t="s">
        <v>63</v>
      </c>
      <c r="L27" s="46" t="s">
        <v>1711</v>
      </c>
      <c r="M27" s="4">
        <v>4284000</v>
      </c>
      <c r="N27" s="4" t="s">
        <v>78</v>
      </c>
      <c r="O27" s="4"/>
      <c r="P27" s="4" t="s">
        <v>63</v>
      </c>
      <c r="Q27" s="4" t="s">
        <v>71</v>
      </c>
      <c r="R27" s="4" t="s">
        <v>85</v>
      </c>
      <c r="S27" s="4">
        <v>97435493</v>
      </c>
      <c r="T27" s="4"/>
      <c r="U27" s="4" t="s">
        <v>143</v>
      </c>
      <c r="V27" s="4" t="s">
        <v>63</v>
      </c>
      <c r="W27" s="4" t="s">
        <v>2611</v>
      </c>
      <c r="X27" s="4" t="s">
        <v>73</v>
      </c>
      <c r="Y27" s="4" t="s">
        <v>87</v>
      </c>
      <c r="Z27" s="3" t="s">
        <v>2612</v>
      </c>
      <c r="AA27" s="4" t="s">
        <v>88</v>
      </c>
      <c r="AB27" s="4" t="s">
        <v>122</v>
      </c>
      <c r="AC27" s="4"/>
      <c r="AD27" s="4"/>
      <c r="AE27" s="4" t="s">
        <v>63</v>
      </c>
      <c r="AF27" s="4" t="s">
        <v>63</v>
      </c>
      <c r="AG27" s="4" t="s">
        <v>63</v>
      </c>
      <c r="AH27" s="4" t="s">
        <v>98</v>
      </c>
      <c r="AI27" s="4">
        <v>71114184</v>
      </c>
      <c r="AJ27" s="4"/>
      <c r="AK27" s="4" t="s">
        <v>63</v>
      </c>
      <c r="AL27" s="4" t="s">
        <v>63</v>
      </c>
      <c r="AM27" s="4" t="s">
        <v>2545</v>
      </c>
      <c r="AN27" s="4">
        <v>105</v>
      </c>
      <c r="AO27" s="4" t="s">
        <v>102</v>
      </c>
      <c r="AP27" s="4">
        <v>0</v>
      </c>
      <c r="AQ27" s="4" t="s">
        <v>113</v>
      </c>
      <c r="AR27" s="4">
        <v>0</v>
      </c>
      <c r="AS27" s="4">
        <v>0</v>
      </c>
      <c r="AT27" s="3" t="s">
        <v>2612</v>
      </c>
      <c r="AU27" s="43" t="s">
        <v>2566</v>
      </c>
      <c r="AV27" s="3" t="s">
        <v>63</v>
      </c>
      <c r="AW27" s="4">
        <v>100</v>
      </c>
      <c r="AX27" s="4">
        <v>100</v>
      </c>
      <c r="AY27" s="4">
        <v>100</v>
      </c>
      <c r="AZ27" s="4">
        <v>100</v>
      </c>
      <c r="BA27" s="4" t="s">
        <v>2764</v>
      </c>
      <c r="BB27" s="51"/>
      <c r="IW27" s="51"/>
      <c r="IY27" s="51"/>
      <c r="IZ27" s="51"/>
      <c r="JA27" s="51"/>
      <c r="JB27" s="51"/>
      <c r="JC27" s="51"/>
    </row>
    <row r="28" spans="1:263" ht="15.75" thickBot="1" x14ac:dyDescent="0.3">
      <c r="A28" s="52">
        <v>18</v>
      </c>
      <c r="B28" s="53" t="s">
        <v>2021</v>
      </c>
      <c r="C28" s="4" t="s">
        <v>65</v>
      </c>
      <c r="D28" s="4" t="s">
        <v>63</v>
      </c>
      <c r="E28" s="4" t="s">
        <v>2613</v>
      </c>
      <c r="F28" s="3" t="s">
        <v>2612</v>
      </c>
      <c r="G28" s="4" t="s">
        <v>79</v>
      </c>
      <c r="H28" s="4" t="s">
        <v>2614</v>
      </c>
      <c r="I28" s="4" t="s">
        <v>80</v>
      </c>
      <c r="J28" s="4" t="s">
        <v>164</v>
      </c>
      <c r="K28" s="4" t="s">
        <v>63</v>
      </c>
      <c r="L28" s="46" t="s">
        <v>1711</v>
      </c>
      <c r="M28" s="4">
        <v>6331955</v>
      </c>
      <c r="N28" s="4" t="s">
        <v>78</v>
      </c>
      <c r="O28" s="4"/>
      <c r="P28" s="4" t="s">
        <v>63</v>
      </c>
      <c r="Q28" s="4" t="s">
        <v>71</v>
      </c>
      <c r="R28" s="4" t="s">
        <v>85</v>
      </c>
      <c r="S28" s="4">
        <v>17684620</v>
      </c>
      <c r="T28" s="4"/>
      <c r="U28" s="4" t="s">
        <v>108</v>
      </c>
      <c r="V28" s="4" t="s">
        <v>63</v>
      </c>
      <c r="W28" s="4" t="s">
        <v>2615</v>
      </c>
      <c r="X28" s="4" t="s">
        <v>73</v>
      </c>
      <c r="Y28" s="4" t="s">
        <v>87</v>
      </c>
      <c r="Z28" s="3" t="s">
        <v>2612</v>
      </c>
      <c r="AA28" s="4" t="s">
        <v>88</v>
      </c>
      <c r="AB28" s="4" t="s">
        <v>122</v>
      </c>
      <c r="AC28" s="4"/>
      <c r="AD28" s="4"/>
      <c r="AE28" s="4" t="s">
        <v>63</v>
      </c>
      <c r="AF28" s="4" t="s">
        <v>63</v>
      </c>
      <c r="AG28" s="4" t="s">
        <v>63</v>
      </c>
      <c r="AH28" s="4" t="s">
        <v>98</v>
      </c>
      <c r="AI28" s="4">
        <v>51665707</v>
      </c>
      <c r="AJ28" s="4"/>
      <c r="AK28" s="4" t="s">
        <v>63</v>
      </c>
      <c r="AL28" s="4" t="s">
        <v>63</v>
      </c>
      <c r="AM28" s="4" t="s">
        <v>2570</v>
      </c>
      <c r="AN28" s="4">
        <v>105</v>
      </c>
      <c r="AO28" s="4" t="s">
        <v>102</v>
      </c>
      <c r="AP28" s="4">
        <v>0</v>
      </c>
      <c r="AQ28" s="4" t="s">
        <v>113</v>
      </c>
      <c r="AR28" s="4">
        <v>0</v>
      </c>
      <c r="AS28" s="4">
        <v>0</v>
      </c>
      <c r="AT28" s="3" t="s">
        <v>2612</v>
      </c>
      <c r="AU28" s="43" t="s">
        <v>2566</v>
      </c>
      <c r="AV28" s="3" t="s">
        <v>63</v>
      </c>
      <c r="AW28" s="4">
        <v>100</v>
      </c>
      <c r="AX28" s="4">
        <v>100</v>
      </c>
      <c r="AY28" s="4">
        <v>100</v>
      </c>
      <c r="AZ28" s="4">
        <v>100</v>
      </c>
      <c r="BA28" s="4" t="s">
        <v>2764</v>
      </c>
      <c r="BB28" s="51"/>
      <c r="IW28" s="51"/>
      <c r="IY28" s="51"/>
      <c r="IZ28" s="51"/>
      <c r="JA28" s="51"/>
      <c r="JB28" s="51"/>
      <c r="JC28" s="51"/>
    </row>
    <row r="29" spans="1:263" ht="15.75" thickBot="1" x14ac:dyDescent="0.3">
      <c r="A29" s="52">
        <v>19</v>
      </c>
      <c r="B29" s="53" t="s">
        <v>2022</v>
      </c>
      <c r="C29" s="4" t="s">
        <v>65</v>
      </c>
      <c r="D29" s="4" t="s">
        <v>63</v>
      </c>
      <c r="E29" s="4" t="s">
        <v>2616</v>
      </c>
      <c r="F29" s="3" t="s">
        <v>2617</v>
      </c>
      <c r="G29" s="4" t="s">
        <v>79</v>
      </c>
      <c r="H29" s="4" t="s">
        <v>2618</v>
      </c>
      <c r="I29" s="4" t="s">
        <v>80</v>
      </c>
      <c r="J29" s="4" t="s">
        <v>164</v>
      </c>
      <c r="K29" s="4" t="s">
        <v>63</v>
      </c>
      <c r="L29" s="46" t="s">
        <v>1711</v>
      </c>
      <c r="M29" s="4">
        <v>13257354</v>
      </c>
      <c r="N29" s="4" t="s">
        <v>78</v>
      </c>
      <c r="O29" s="4"/>
      <c r="P29" s="4" t="s">
        <v>63</v>
      </c>
      <c r="Q29" s="4" t="s">
        <v>71</v>
      </c>
      <c r="R29" s="4" t="s">
        <v>85</v>
      </c>
      <c r="S29" s="4">
        <v>76322253</v>
      </c>
      <c r="T29" s="4"/>
      <c r="U29" s="4" t="s">
        <v>127</v>
      </c>
      <c r="V29" s="4" t="s">
        <v>63</v>
      </c>
      <c r="W29" s="4" t="s">
        <v>2619</v>
      </c>
      <c r="X29" s="4" t="s">
        <v>73</v>
      </c>
      <c r="Y29" s="4" t="s">
        <v>87</v>
      </c>
      <c r="Z29" s="3" t="s">
        <v>2620</v>
      </c>
      <c r="AA29" s="4" t="s">
        <v>88</v>
      </c>
      <c r="AB29" s="4" t="s">
        <v>122</v>
      </c>
      <c r="AC29" s="4"/>
      <c r="AD29" s="4"/>
      <c r="AE29" s="4" t="s">
        <v>63</v>
      </c>
      <c r="AF29" s="4" t="s">
        <v>63</v>
      </c>
      <c r="AG29" s="4" t="s">
        <v>63</v>
      </c>
      <c r="AH29" s="4" t="s">
        <v>98</v>
      </c>
      <c r="AI29" s="4">
        <v>93404206</v>
      </c>
      <c r="AJ29" s="4"/>
      <c r="AK29" s="4" t="s">
        <v>63</v>
      </c>
      <c r="AL29" s="4" t="s">
        <v>63</v>
      </c>
      <c r="AM29" s="4" t="s">
        <v>2582</v>
      </c>
      <c r="AN29" s="4">
        <v>105</v>
      </c>
      <c r="AO29" s="4" t="s">
        <v>102</v>
      </c>
      <c r="AP29" s="4">
        <v>0</v>
      </c>
      <c r="AQ29" s="4" t="s">
        <v>113</v>
      </c>
      <c r="AR29" s="4">
        <v>0</v>
      </c>
      <c r="AS29" s="4">
        <v>0</v>
      </c>
      <c r="AT29" s="3" t="s">
        <v>2620</v>
      </c>
      <c r="AU29" s="43" t="s">
        <v>2621</v>
      </c>
      <c r="AV29" s="3" t="s">
        <v>63</v>
      </c>
      <c r="AW29" s="4">
        <v>100</v>
      </c>
      <c r="AX29" s="4">
        <v>100</v>
      </c>
      <c r="AY29" s="4">
        <v>100</v>
      </c>
      <c r="AZ29" s="4">
        <v>100</v>
      </c>
      <c r="BA29" s="4" t="s">
        <v>2764</v>
      </c>
      <c r="BB29" s="51"/>
      <c r="IW29" s="51"/>
      <c r="IY29" s="51"/>
      <c r="IZ29" s="51"/>
      <c r="JA29" s="51"/>
      <c r="JB29" s="51"/>
      <c r="JC29" s="51"/>
    </row>
    <row r="30" spans="1:263" ht="15.75" thickBot="1" x14ac:dyDescent="0.3">
      <c r="A30" s="52">
        <v>20</v>
      </c>
      <c r="B30" s="53" t="s">
        <v>2023</v>
      </c>
      <c r="C30" s="4" t="s">
        <v>65</v>
      </c>
      <c r="D30" s="4" t="s">
        <v>63</v>
      </c>
      <c r="E30" s="4" t="s">
        <v>2622</v>
      </c>
      <c r="F30" s="3" t="s">
        <v>2617</v>
      </c>
      <c r="G30" s="4" t="s">
        <v>79</v>
      </c>
      <c r="H30" s="4" t="s">
        <v>2623</v>
      </c>
      <c r="I30" s="4" t="s">
        <v>80</v>
      </c>
      <c r="J30" s="4" t="s">
        <v>164</v>
      </c>
      <c r="K30" s="4" t="s">
        <v>63</v>
      </c>
      <c r="L30" s="46" t="s">
        <v>1711</v>
      </c>
      <c r="M30" s="4">
        <v>4284000</v>
      </c>
      <c r="N30" s="4" t="s">
        <v>78</v>
      </c>
      <c r="O30" s="4"/>
      <c r="P30" s="4" t="s">
        <v>63</v>
      </c>
      <c r="Q30" s="4" t="s">
        <v>71</v>
      </c>
      <c r="R30" s="4" t="s">
        <v>85</v>
      </c>
      <c r="S30" s="4">
        <v>97447575</v>
      </c>
      <c r="T30" s="4"/>
      <c r="U30" s="4" t="s">
        <v>127</v>
      </c>
      <c r="V30" s="4" t="s">
        <v>63</v>
      </c>
      <c r="W30" s="4" t="s">
        <v>2624</v>
      </c>
      <c r="X30" s="4" t="s">
        <v>73</v>
      </c>
      <c r="Y30" s="4" t="s">
        <v>87</v>
      </c>
      <c r="Z30" s="3" t="s">
        <v>2620</v>
      </c>
      <c r="AA30" s="4" t="s">
        <v>88</v>
      </c>
      <c r="AB30" s="4" t="s">
        <v>122</v>
      </c>
      <c r="AC30" s="4"/>
      <c r="AD30" s="4"/>
      <c r="AE30" s="4" t="s">
        <v>63</v>
      </c>
      <c r="AF30" s="4" t="s">
        <v>63</v>
      </c>
      <c r="AG30" s="4" t="s">
        <v>63</v>
      </c>
      <c r="AH30" s="4" t="s">
        <v>98</v>
      </c>
      <c r="AI30" s="4">
        <v>93404206</v>
      </c>
      <c r="AJ30" s="4"/>
      <c r="AK30" s="4" t="s">
        <v>63</v>
      </c>
      <c r="AL30" s="4" t="s">
        <v>63</v>
      </c>
      <c r="AM30" s="4" t="s">
        <v>2582</v>
      </c>
      <c r="AN30" s="4">
        <v>105</v>
      </c>
      <c r="AO30" s="4" t="s">
        <v>102</v>
      </c>
      <c r="AP30" s="4">
        <v>0</v>
      </c>
      <c r="AQ30" s="4" t="s">
        <v>113</v>
      </c>
      <c r="AR30" s="4">
        <v>0</v>
      </c>
      <c r="AS30" s="4">
        <v>0</v>
      </c>
      <c r="AT30" s="3" t="s">
        <v>2620</v>
      </c>
      <c r="AU30" s="43" t="s">
        <v>2621</v>
      </c>
      <c r="AV30" s="3" t="s">
        <v>63</v>
      </c>
      <c r="AW30" s="4">
        <v>100</v>
      </c>
      <c r="AX30" s="4">
        <v>100</v>
      </c>
      <c r="AY30" s="4">
        <v>100</v>
      </c>
      <c r="AZ30" s="4">
        <v>100</v>
      </c>
      <c r="BA30" s="4" t="s">
        <v>2764</v>
      </c>
      <c r="BB30" s="51"/>
      <c r="IW30" s="51"/>
      <c r="IY30" s="51"/>
      <c r="IZ30" s="51"/>
      <c r="JA30" s="51"/>
      <c r="JB30" s="51"/>
      <c r="JC30" s="51"/>
    </row>
    <row r="31" spans="1:263" ht="15.75" thickBot="1" x14ac:dyDescent="0.3">
      <c r="A31" s="52">
        <v>21</v>
      </c>
      <c r="B31" s="53" t="s">
        <v>2024</v>
      </c>
      <c r="C31" s="4" t="s">
        <v>65</v>
      </c>
      <c r="D31" s="4" t="s">
        <v>63</v>
      </c>
      <c r="E31" s="4" t="s">
        <v>2625</v>
      </c>
      <c r="F31" s="3" t="s">
        <v>2617</v>
      </c>
      <c r="G31" s="4" t="s">
        <v>79</v>
      </c>
      <c r="H31" s="4" t="s">
        <v>2626</v>
      </c>
      <c r="I31" s="4" t="s">
        <v>80</v>
      </c>
      <c r="J31" s="4" t="s">
        <v>164</v>
      </c>
      <c r="K31" s="4" t="s">
        <v>63</v>
      </c>
      <c r="L31" s="46" t="s">
        <v>1711</v>
      </c>
      <c r="M31" s="4">
        <v>4284000</v>
      </c>
      <c r="N31" s="4" t="s">
        <v>78</v>
      </c>
      <c r="O31" s="4"/>
      <c r="P31" s="4" t="s">
        <v>63</v>
      </c>
      <c r="Q31" s="4" t="s">
        <v>71</v>
      </c>
      <c r="R31" s="4" t="s">
        <v>85</v>
      </c>
      <c r="S31" s="4">
        <v>11039545</v>
      </c>
      <c r="T31" s="4"/>
      <c r="U31" s="4" t="s">
        <v>83</v>
      </c>
      <c r="V31" s="4" t="s">
        <v>63</v>
      </c>
      <c r="W31" s="4" t="s">
        <v>2627</v>
      </c>
      <c r="X31" s="4" t="s">
        <v>73</v>
      </c>
      <c r="Y31" s="4" t="s">
        <v>87</v>
      </c>
      <c r="Z31" s="3" t="s">
        <v>2620</v>
      </c>
      <c r="AA31" s="4" t="s">
        <v>88</v>
      </c>
      <c r="AB31" s="4" t="s">
        <v>122</v>
      </c>
      <c r="AC31" s="4"/>
      <c r="AD31" s="4"/>
      <c r="AE31" s="4" t="s">
        <v>63</v>
      </c>
      <c r="AF31" s="4" t="s">
        <v>63</v>
      </c>
      <c r="AG31" s="4" t="s">
        <v>63</v>
      </c>
      <c r="AH31" s="4" t="s">
        <v>98</v>
      </c>
      <c r="AI31" s="4">
        <v>93404206</v>
      </c>
      <c r="AJ31" s="4"/>
      <c r="AK31" s="4" t="s">
        <v>63</v>
      </c>
      <c r="AL31" s="4" t="s">
        <v>63</v>
      </c>
      <c r="AM31" s="4" t="s">
        <v>2582</v>
      </c>
      <c r="AN31" s="4">
        <v>105</v>
      </c>
      <c r="AO31" s="4" t="s">
        <v>102</v>
      </c>
      <c r="AP31" s="4">
        <v>0</v>
      </c>
      <c r="AQ31" s="4" t="s">
        <v>113</v>
      </c>
      <c r="AR31" s="4">
        <v>0</v>
      </c>
      <c r="AS31" s="4">
        <v>0</v>
      </c>
      <c r="AT31" s="3" t="s">
        <v>2620</v>
      </c>
      <c r="AU31" s="43" t="s">
        <v>2621</v>
      </c>
      <c r="AV31" s="3" t="s">
        <v>63</v>
      </c>
      <c r="AW31" s="4">
        <v>100</v>
      </c>
      <c r="AX31" s="4">
        <v>100</v>
      </c>
      <c r="AY31" s="4">
        <v>100</v>
      </c>
      <c r="AZ31" s="4">
        <v>100</v>
      </c>
      <c r="BA31" s="4" t="s">
        <v>2764</v>
      </c>
      <c r="BB31" s="51"/>
      <c r="IW31" s="51"/>
      <c r="IY31" s="51"/>
      <c r="IZ31" s="51"/>
      <c r="JA31" s="51"/>
      <c r="JB31" s="51"/>
      <c r="JC31" s="51"/>
    </row>
    <row r="32" spans="1:263" ht="15.75" thickBot="1" x14ac:dyDescent="0.3">
      <c r="A32" s="52">
        <v>22</v>
      </c>
      <c r="B32" s="53" t="s">
        <v>2025</v>
      </c>
      <c r="C32" s="4" t="s">
        <v>65</v>
      </c>
      <c r="D32" s="4" t="s">
        <v>63</v>
      </c>
      <c r="E32" s="4" t="s">
        <v>2628</v>
      </c>
      <c r="F32" s="3" t="s">
        <v>2617</v>
      </c>
      <c r="G32" s="4" t="s">
        <v>79</v>
      </c>
      <c r="H32" s="4" t="s">
        <v>2629</v>
      </c>
      <c r="I32" s="4" t="s">
        <v>80</v>
      </c>
      <c r="J32" s="4" t="s">
        <v>164</v>
      </c>
      <c r="K32" s="4" t="s">
        <v>63</v>
      </c>
      <c r="L32" s="46" t="s">
        <v>1711</v>
      </c>
      <c r="M32" s="4">
        <v>5944050</v>
      </c>
      <c r="N32" s="4" t="s">
        <v>78</v>
      </c>
      <c r="O32" s="4"/>
      <c r="P32" s="4" t="s">
        <v>63</v>
      </c>
      <c r="Q32" s="4" t="s">
        <v>71</v>
      </c>
      <c r="R32" s="4" t="s">
        <v>85</v>
      </c>
      <c r="S32" s="4">
        <v>1117516590</v>
      </c>
      <c r="T32" s="4"/>
      <c r="U32" s="4" t="s">
        <v>127</v>
      </c>
      <c r="V32" s="4" t="s">
        <v>63</v>
      </c>
      <c r="W32" s="4" t="s">
        <v>2630</v>
      </c>
      <c r="X32" s="4" t="s">
        <v>73</v>
      </c>
      <c r="Y32" s="4" t="s">
        <v>87</v>
      </c>
      <c r="Z32" s="3" t="s">
        <v>2620</v>
      </c>
      <c r="AA32" s="4" t="s">
        <v>88</v>
      </c>
      <c r="AB32" s="4" t="s">
        <v>122</v>
      </c>
      <c r="AC32" s="4"/>
      <c r="AD32" s="4"/>
      <c r="AE32" s="4" t="s">
        <v>63</v>
      </c>
      <c r="AF32" s="4" t="s">
        <v>63</v>
      </c>
      <c r="AG32" s="4" t="s">
        <v>63</v>
      </c>
      <c r="AH32" s="4" t="s">
        <v>98</v>
      </c>
      <c r="AI32" s="4">
        <v>93404206</v>
      </c>
      <c r="AJ32" s="4"/>
      <c r="AK32" s="4" t="s">
        <v>63</v>
      </c>
      <c r="AL32" s="4" t="s">
        <v>63</v>
      </c>
      <c r="AM32" s="4" t="s">
        <v>2582</v>
      </c>
      <c r="AN32" s="4">
        <v>105</v>
      </c>
      <c r="AO32" s="4" t="s">
        <v>102</v>
      </c>
      <c r="AP32" s="4">
        <v>0</v>
      </c>
      <c r="AQ32" s="4" t="s">
        <v>113</v>
      </c>
      <c r="AR32" s="4">
        <v>0</v>
      </c>
      <c r="AS32" s="4">
        <v>0</v>
      </c>
      <c r="AT32" s="3" t="s">
        <v>2620</v>
      </c>
      <c r="AU32" s="3" t="s">
        <v>2621</v>
      </c>
      <c r="AV32" s="3" t="s">
        <v>63</v>
      </c>
      <c r="AW32" s="4">
        <v>100</v>
      </c>
      <c r="AX32" s="4">
        <v>100</v>
      </c>
      <c r="AY32" s="4">
        <v>100</v>
      </c>
      <c r="AZ32" s="4">
        <v>100</v>
      </c>
      <c r="BA32" s="4" t="s">
        <v>2764</v>
      </c>
      <c r="BB32" s="51"/>
      <c r="IW32" s="51"/>
      <c r="IY32" s="51"/>
      <c r="IZ32" s="51"/>
      <c r="JA32" s="51"/>
      <c r="JB32" s="51"/>
      <c r="JC32" s="51"/>
    </row>
    <row r="33" spans="1:263" ht="15.75" thickBot="1" x14ac:dyDescent="0.3">
      <c r="A33" s="52">
        <v>23</v>
      </c>
      <c r="B33" s="53" t="s">
        <v>2026</v>
      </c>
      <c r="C33" s="4" t="s">
        <v>65</v>
      </c>
      <c r="D33" s="4" t="s">
        <v>63</v>
      </c>
      <c r="E33" s="4" t="s">
        <v>2631</v>
      </c>
      <c r="F33" s="3" t="s">
        <v>2632</v>
      </c>
      <c r="G33" s="4" t="s">
        <v>79</v>
      </c>
      <c r="H33" s="4" t="s">
        <v>2633</v>
      </c>
      <c r="I33" s="4" t="s">
        <v>80</v>
      </c>
      <c r="J33" s="4" t="s">
        <v>164</v>
      </c>
      <c r="K33" s="4" t="s">
        <v>63</v>
      </c>
      <c r="L33" s="46" t="s">
        <v>1711</v>
      </c>
      <c r="M33" s="4">
        <v>5944050</v>
      </c>
      <c r="N33" s="4" t="s">
        <v>78</v>
      </c>
      <c r="O33" s="4"/>
      <c r="P33" s="4" t="s">
        <v>63</v>
      </c>
      <c r="Q33" s="4" t="s">
        <v>71</v>
      </c>
      <c r="R33" s="4" t="s">
        <v>85</v>
      </c>
      <c r="S33" s="4">
        <v>7718833</v>
      </c>
      <c r="T33" s="4"/>
      <c r="U33" s="4" t="s">
        <v>138</v>
      </c>
      <c r="V33" s="4" t="s">
        <v>63</v>
      </c>
      <c r="W33" s="4" t="s">
        <v>2634</v>
      </c>
      <c r="X33" s="4" t="s">
        <v>73</v>
      </c>
      <c r="Y33" s="4" t="s">
        <v>87</v>
      </c>
      <c r="Z33" s="3" t="s">
        <v>2632</v>
      </c>
      <c r="AA33" s="4" t="s">
        <v>88</v>
      </c>
      <c r="AB33" s="4" t="s">
        <v>122</v>
      </c>
      <c r="AC33" s="4"/>
      <c r="AD33" s="4"/>
      <c r="AE33" s="4" t="s">
        <v>63</v>
      </c>
      <c r="AF33" s="4" t="s">
        <v>63</v>
      </c>
      <c r="AG33" s="4" t="s">
        <v>63</v>
      </c>
      <c r="AH33" s="4" t="s">
        <v>98</v>
      </c>
      <c r="AI33" s="4">
        <v>51665707</v>
      </c>
      <c r="AJ33" s="4"/>
      <c r="AK33" s="4" t="s">
        <v>63</v>
      </c>
      <c r="AL33" s="4" t="s">
        <v>63</v>
      </c>
      <c r="AM33" s="4" t="s">
        <v>2570</v>
      </c>
      <c r="AN33" s="4">
        <v>105</v>
      </c>
      <c r="AO33" s="4" t="s">
        <v>102</v>
      </c>
      <c r="AP33" s="4">
        <v>0</v>
      </c>
      <c r="AQ33" s="4" t="s">
        <v>113</v>
      </c>
      <c r="AR33" s="4">
        <v>0</v>
      </c>
      <c r="AS33" s="4">
        <v>0</v>
      </c>
      <c r="AT33" s="3" t="s">
        <v>2632</v>
      </c>
      <c r="AU33" s="3" t="s">
        <v>2635</v>
      </c>
      <c r="AV33" s="3" t="s">
        <v>63</v>
      </c>
      <c r="AW33" s="4">
        <v>100</v>
      </c>
      <c r="AX33" s="4">
        <v>100</v>
      </c>
      <c r="AY33" s="4">
        <v>100</v>
      </c>
      <c r="AZ33" s="4">
        <v>100</v>
      </c>
      <c r="BA33" s="4" t="s">
        <v>2764</v>
      </c>
      <c r="BB33" s="51"/>
      <c r="IW33" s="51"/>
      <c r="IY33" s="51"/>
      <c r="IZ33" s="51"/>
      <c r="JA33" s="51"/>
      <c r="JB33" s="51"/>
      <c r="JC33" s="51"/>
    </row>
    <row r="34" spans="1:263" ht="15.75" thickBot="1" x14ac:dyDescent="0.3">
      <c r="A34" s="52">
        <v>24</v>
      </c>
      <c r="B34" s="53" t="s">
        <v>2027</v>
      </c>
      <c r="C34" s="4" t="s">
        <v>65</v>
      </c>
      <c r="D34" s="4" t="s">
        <v>63</v>
      </c>
      <c r="E34" s="4" t="s">
        <v>2636</v>
      </c>
      <c r="F34" s="3" t="s">
        <v>2632</v>
      </c>
      <c r="G34" s="4" t="s">
        <v>79</v>
      </c>
      <c r="H34" s="4" t="s">
        <v>2637</v>
      </c>
      <c r="I34" s="4" t="s">
        <v>80</v>
      </c>
      <c r="J34" s="4" t="s">
        <v>164</v>
      </c>
      <c r="K34" s="4" t="s">
        <v>63</v>
      </c>
      <c r="L34" s="46" t="s">
        <v>1711</v>
      </c>
      <c r="M34" s="4">
        <v>5944050</v>
      </c>
      <c r="N34" s="4" t="s">
        <v>78</v>
      </c>
      <c r="O34" s="4"/>
      <c r="P34" s="4" t="s">
        <v>63</v>
      </c>
      <c r="Q34" s="4" t="s">
        <v>71</v>
      </c>
      <c r="R34" s="4" t="s">
        <v>85</v>
      </c>
      <c r="S34" s="4">
        <v>17616334</v>
      </c>
      <c r="T34" s="4"/>
      <c r="U34" s="4" t="s">
        <v>83</v>
      </c>
      <c r="V34" s="4" t="s">
        <v>63</v>
      </c>
      <c r="W34" s="4" t="s">
        <v>2638</v>
      </c>
      <c r="X34" s="4" t="s">
        <v>73</v>
      </c>
      <c r="Y34" s="4" t="s">
        <v>87</v>
      </c>
      <c r="Z34" s="3" t="s">
        <v>2639</v>
      </c>
      <c r="AA34" s="4" t="s">
        <v>88</v>
      </c>
      <c r="AB34" s="4" t="s">
        <v>122</v>
      </c>
      <c r="AC34" s="4"/>
      <c r="AD34" s="4"/>
      <c r="AE34" s="4" t="s">
        <v>63</v>
      </c>
      <c r="AF34" s="4" t="s">
        <v>63</v>
      </c>
      <c r="AG34" s="4" t="s">
        <v>63</v>
      </c>
      <c r="AH34" s="4" t="s">
        <v>98</v>
      </c>
      <c r="AI34" s="4">
        <v>51665707</v>
      </c>
      <c r="AJ34" s="4"/>
      <c r="AK34" s="4" t="s">
        <v>63</v>
      </c>
      <c r="AL34" s="4" t="s">
        <v>63</v>
      </c>
      <c r="AM34" s="4" t="s">
        <v>2570</v>
      </c>
      <c r="AN34" s="4">
        <v>105</v>
      </c>
      <c r="AO34" s="4" t="s">
        <v>102</v>
      </c>
      <c r="AP34" s="4">
        <v>0</v>
      </c>
      <c r="AQ34" s="4" t="s">
        <v>113</v>
      </c>
      <c r="AR34" s="4">
        <v>0</v>
      </c>
      <c r="AS34" s="4">
        <v>0</v>
      </c>
      <c r="AT34" s="3" t="s">
        <v>2639</v>
      </c>
      <c r="AU34" s="43" t="s">
        <v>2640</v>
      </c>
      <c r="AV34" s="3" t="s">
        <v>63</v>
      </c>
      <c r="AW34" s="4">
        <v>100</v>
      </c>
      <c r="AX34" s="4">
        <v>100</v>
      </c>
      <c r="AY34" s="4">
        <v>100</v>
      </c>
      <c r="AZ34" s="4">
        <v>100</v>
      </c>
      <c r="BA34" s="4" t="s">
        <v>2764</v>
      </c>
      <c r="BB34" s="51"/>
      <c r="IW34" s="51"/>
      <c r="IY34" s="51"/>
      <c r="IZ34" s="51"/>
      <c r="JA34" s="51"/>
      <c r="JB34" s="51"/>
      <c r="JC34" s="51"/>
    </row>
    <row r="35" spans="1:263" s="48" customFormat="1" ht="15.75" thickBot="1" x14ac:dyDescent="0.3">
      <c r="A35" s="52">
        <v>25</v>
      </c>
      <c r="B35" s="53" t="s">
        <v>2028</v>
      </c>
      <c r="C35" s="4" t="s">
        <v>65</v>
      </c>
      <c r="D35" s="4"/>
      <c r="E35" s="4" t="s">
        <v>2641</v>
      </c>
      <c r="F35" s="3" t="s">
        <v>2632</v>
      </c>
      <c r="G35" s="4" t="s">
        <v>79</v>
      </c>
      <c r="H35" s="4" t="s">
        <v>2642</v>
      </c>
      <c r="I35" s="4" t="s">
        <v>80</v>
      </c>
      <c r="J35" s="4" t="s">
        <v>164</v>
      </c>
      <c r="K35" s="4" t="s">
        <v>63</v>
      </c>
      <c r="L35" s="46" t="s">
        <v>1711</v>
      </c>
      <c r="M35" s="4">
        <v>12459300</v>
      </c>
      <c r="N35" s="4" t="s">
        <v>78</v>
      </c>
      <c r="O35" s="4"/>
      <c r="P35" s="4" t="s">
        <v>63</v>
      </c>
      <c r="Q35" s="4" t="s">
        <v>71</v>
      </c>
      <c r="R35" s="4" t="s">
        <v>85</v>
      </c>
      <c r="S35" s="4">
        <v>17616147</v>
      </c>
      <c r="T35" s="4"/>
      <c r="U35" s="4" t="s">
        <v>70</v>
      </c>
      <c r="V35" s="4" t="s">
        <v>63</v>
      </c>
      <c r="W35" s="4" t="s">
        <v>2643</v>
      </c>
      <c r="X35" s="4" t="s">
        <v>73</v>
      </c>
      <c r="Y35" s="4" t="s">
        <v>87</v>
      </c>
      <c r="Z35" s="3" t="s">
        <v>2639</v>
      </c>
      <c r="AA35" s="4" t="s">
        <v>88</v>
      </c>
      <c r="AB35" s="4" t="s">
        <v>122</v>
      </c>
      <c r="AC35" s="4"/>
      <c r="AD35" s="4"/>
      <c r="AE35" s="4" t="s">
        <v>63</v>
      </c>
      <c r="AF35" s="4" t="s">
        <v>63</v>
      </c>
      <c r="AG35" s="4" t="s">
        <v>63</v>
      </c>
      <c r="AH35" s="4" t="s">
        <v>98</v>
      </c>
      <c r="AI35" s="4">
        <v>51665707</v>
      </c>
      <c r="AJ35" s="4"/>
      <c r="AK35" s="4" t="s">
        <v>63</v>
      </c>
      <c r="AL35" s="4" t="s">
        <v>63</v>
      </c>
      <c r="AM35" s="4" t="s">
        <v>2570</v>
      </c>
      <c r="AN35" s="4">
        <v>105</v>
      </c>
      <c r="AO35" s="4" t="s">
        <v>102</v>
      </c>
      <c r="AP35" s="4">
        <v>0</v>
      </c>
      <c r="AQ35" s="4" t="s">
        <v>113</v>
      </c>
      <c r="AR35" s="4">
        <v>0</v>
      </c>
      <c r="AS35" s="4">
        <v>0</v>
      </c>
      <c r="AT35" s="3" t="s">
        <v>2639</v>
      </c>
      <c r="AU35" s="43" t="s">
        <v>2640</v>
      </c>
      <c r="AV35" s="43" t="s">
        <v>63</v>
      </c>
      <c r="AW35" s="4">
        <v>100</v>
      </c>
      <c r="AX35" s="4">
        <v>100</v>
      </c>
      <c r="AY35" s="4">
        <v>100</v>
      </c>
      <c r="AZ35" s="4">
        <v>100</v>
      </c>
      <c r="BA35" s="4" t="s">
        <v>2764</v>
      </c>
      <c r="BB35" s="51"/>
      <c r="IW35" s="51"/>
      <c r="IY35" s="51"/>
      <c r="IZ35" s="51"/>
      <c r="JA35" s="51"/>
      <c r="JB35" s="51"/>
      <c r="JC35" s="51"/>
    </row>
    <row r="36" spans="1:263" ht="15.75" thickBot="1" x14ac:dyDescent="0.3">
      <c r="A36" s="52">
        <v>26</v>
      </c>
      <c r="B36" s="53" t="s">
        <v>2029</v>
      </c>
      <c r="C36" s="4" t="s">
        <v>65</v>
      </c>
      <c r="D36" s="4" t="s">
        <v>63</v>
      </c>
      <c r="E36" s="4" t="s">
        <v>2644</v>
      </c>
      <c r="F36" s="3" t="s">
        <v>2632</v>
      </c>
      <c r="G36" s="4" t="s">
        <v>79</v>
      </c>
      <c r="H36" s="4" t="s">
        <v>2645</v>
      </c>
      <c r="I36" s="4" t="s">
        <v>80</v>
      </c>
      <c r="J36" s="4" t="s">
        <v>164</v>
      </c>
      <c r="K36" s="4" t="s">
        <v>63</v>
      </c>
      <c r="L36" s="46" t="s">
        <v>1711</v>
      </c>
      <c r="M36" s="4">
        <v>4284000</v>
      </c>
      <c r="N36" s="4" t="s">
        <v>78</v>
      </c>
      <c r="O36" s="4"/>
      <c r="P36" s="4" t="s">
        <v>63</v>
      </c>
      <c r="Q36" s="4" t="s">
        <v>71</v>
      </c>
      <c r="R36" s="4" t="s">
        <v>85</v>
      </c>
      <c r="S36" s="4">
        <v>1117495735</v>
      </c>
      <c r="T36" s="4"/>
      <c r="U36" s="4" t="s">
        <v>118</v>
      </c>
      <c r="V36" s="4" t="s">
        <v>63</v>
      </c>
      <c r="W36" s="4" t="s">
        <v>2646</v>
      </c>
      <c r="X36" s="4" t="s">
        <v>73</v>
      </c>
      <c r="Y36" s="4" t="s">
        <v>87</v>
      </c>
      <c r="Z36" s="3" t="s">
        <v>2639</v>
      </c>
      <c r="AA36" s="4" t="s">
        <v>88</v>
      </c>
      <c r="AB36" s="4" t="s">
        <v>122</v>
      </c>
      <c r="AC36" s="4"/>
      <c r="AD36" s="4"/>
      <c r="AE36" s="4" t="s">
        <v>63</v>
      </c>
      <c r="AF36" s="4" t="s">
        <v>63</v>
      </c>
      <c r="AG36" s="4" t="s">
        <v>63</v>
      </c>
      <c r="AH36" s="4" t="s">
        <v>98</v>
      </c>
      <c r="AI36" s="4">
        <v>51665707</v>
      </c>
      <c r="AJ36" s="4"/>
      <c r="AK36" s="4" t="s">
        <v>63</v>
      </c>
      <c r="AL36" s="4" t="s">
        <v>63</v>
      </c>
      <c r="AM36" s="4" t="s">
        <v>2570</v>
      </c>
      <c r="AN36" s="4">
        <v>105</v>
      </c>
      <c r="AO36" s="4" t="s">
        <v>102</v>
      </c>
      <c r="AP36" s="4">
        <v>0</v>
      </c>
      <c r="AQ36" s="4" t="s">
        <v>113</v>
      </c>
      <c r="AR36" s="4">
        <v>0</v>
      </c>
      <c r="AS36" s="4">
        <v>0</v>
      </c>
      <c r="AT36" s="3" t="s">
        <v>2639</v>
      </c>
      <c r="AU36" s="43" t="s">
        <v>2640</v>
      </c>
      <c r="AV36" s="3" t="s">
        <v>63</v>
      </c>
      <c r="AW36" s="4">
        <v>100</v>
      </c>
      <c r="AX36" s="4">
        <v>100</v>
      </c>
      <c r="AY36" s="4">
        <v>100</v>
      </c>
      <c r="AZ36" s="4">
        <v>100</v>
      </c>
      <c r="BA36" s="4" t="s">
        <v>2764</v>
      </c>
      <c r="BB36" s="51"/>
      <c r="IW36" s="51"/>
      <c r="IY36" s="51"/>
      <c r="IZ36" s="51"/>
      <c r="JA36" s="51"/>
      <c r="JB36" s="51"/>
      <c r="JC36" s="51"/>
    </row>
    <row r="37" spans="1:263" s="48" customFormat="1" ht="15.75" thickBot="1" x14ac:dyDescent="0.3">
      <c r="A37" s="52">
        <v>27</v>
      </c>
      <c r="B37" s="53" t="s">
        <v>2030</v>
      </c>
      <c r="C37" s="4" t="s">
        <v>65</v>
      </c>
      <c r="D37" s="4"/>
      <c r="E37" s="4" t="s">
        <v>2647</v>
      </c>
      <c r="F37" s="3" t="s">
        <v>2648</v>
      </c>
      <c r="G37" s="4" t="s">
        <v>79</v>
      </c>
      <c r="H37" s="4" t="s">
        <v>2649</v>
      </c>
      <c r="I37" s="4" t="s">
        <v>80</v>
      </c>
      <c r="J37" s="4" t="s">
        <v>164</v>
      </c>
      <c r="K37" s="4" t="s">
        <v>63</v>
      </c>
      <c r="L37" s="46" t="s">
        <v>1711</v>
      </c>
      <c r="M37" s="4">
        <v>19724760</v>
      </c>
      <c r="N37" s="4" t="s">
        <v>78</v>
      </c>
      <c r="O37" s="4"/>
      <c r="P37" s="4" t="s">
        <v>63</v>
      </c>
      <c r="Q37" s="4" t="s">
        <v>71</v>
      </c>
      <c r="R37" s="4" t="s">
        <v>85</v>
      </c>
      <c r="S37" s="4">
        <v>1060206323</v>
      </c>
      <c r="T37" s="4"/>
      <c r="U37" s="4" t="s">
        <v>148</v>
      </c>
      <c r="V37" s="4" t="s">
        <v>63</v>
      </c>
      <c r="W37" s="4" t="s">
        <v>2650</v>
      </c>
      <c r="X37" s="4" t="s">
        <v>73</v>
      </c>
      <c r="Y37" s="4" t="s">
        <v>87</v>
      </c>
      <c r="Z37" s="3" t="s">
        <v>2651</v>
      </c>
      <c r="AA37" s="4" t="s">
        <v>88</v>
      </c>
      <c r="AB37" s="4" t="s">
        <v>122</v>
      </c>
      <c r="AC37" s="4"/>
      <c r="AD37" s="4"/>
      <c r="AE37" s="4" t="s">
        <v>63</v>
      </c>
      <c r="AF37" s="4" t="s">
        <v>63</v>
      </c>
      <c r="AG37" s="4" t="s">
        <v>63</v>
      </c>
      <c r="AH37" s="4" t="s">
        <v>98</v>
      </c>
      <c r="AI37" s="4">
        <v>19481189</v>
      </c>
      <c r="AJ37" s="4"/>
      <c r="AK37" s="4" t="s">
        <v>63</v>
      </c>
      <c r="AL37" s="4" t="s">
        <v>63</v>
      </c>
      <c r="AM37" s="4" t="s">
        <v>2578</v>
      </c>
      <c r="AN37" s="4">
        <v>293</v>
      </c>
      <c r="AO37" s="4" t="s">
        <v>102</v>
      </c>
      <c r="AP37" s="4">
        <v>0</v>
      </c>
      <c r="AQ37" s="4" t="s">
        <v>113</v>
      </c>
      <c r="AR37" s="4">
        <v>0</v>
      </c>
      <c r="AS37" s="4">
        <v>0</v>
      </c>
      <c r="AT37" s="3" t="s">
        <v>2652</v>
      </c>
      <c r="AU37" s="43" t="s">
        <v>63</v>
      </c>
      <c r="AV37" s="3" t="s">
        <v>63</v>
      </c>
      <c r="AW37" s="4">
        <v>20</v>
      </c>
      <c r="AX37" s="4">
        <v>20</v>
      </c>
      <c r="AY37" s="4">
        <v>20</v>
      </c>
      <c r="AZ37" s="4">
        <v>20</v>
      </c>
      <c r="BA37" s="4" t="s">
        <v>2765</v>
      </c>
      <c r="BB37" s="51"/>
      <c r="IW37" s="51"/>
      <c r="IY37" s="51"/>
      <c r="IZ37" s="51"/>
      <c r="JA37" s="51"/>
      <c r="JB37" s="51"/>
      <c r="JC37" s="51"/>
    </row>
    <row r="38" spans="1:263" ht="15.75" thickBot="1" x14ac:dyDescent="0.3">
      <c r="A38" s="52">
        <v>28</v>
      </c>
      <c r="B38" s="53" t="s">
        <v>2031</v>
      </c>
      <c r="C38" s="4" t="s">
        <v>65</v>
      </c>
      <c r="D38" s="4" t="s">
        <v>63</v>
      </c>
      <c r="E38" s="4" t="s">
        <v>2653</v>
      </c>
      <c r="F38" s="3" t="s">
        <v>2654</v>
      </c>
      <c r="G38" s="4" t="s">
        <v>79</v>
      </c>
      <c r="H38" s="4" t="s">
        <v>2655</v>
      </c>
      <c r="I38" s="4" t="s">
        <v>80</v>
      </c>
      <c r="J38" s="4" t="s">
        <v>164</v>
      </c>
      <c r="K38" s="4" t="s">
        <v>63</v>
      </c>
      <c r="L38" s="46" t="s">
        <v>1711</v>
      </c>
      <c r="M38" s="4">
        <v>7415910</v>
      </c>
      <c r="N38" s="4" t="s">
        <v>78</v>
      </c>
      <c r="O38" s="4"/>
      <c r="P38" s="4" t="s">
        <v>63</v>
      </c>
      <c r="Q38" s="4" t="s">
        <v>71</v>
      </c>
      <c r="R38" s="4" t="s">
        <v>85</v>
      </c>
      <c r="S38" s="4">
        <v>80131060</v>
      </c>
      <c r="T38" s="4"/>
      <c r="U38" s="4" t="s">
        <v>127</v>
      </c>
      <c r="V38" s="4" t="s">
        <v>63</v>
      </c>
      <c r="W38" s="4" t="s">
        <v>2656</v>
      </c>
      <c r="X38" s="4" t="s">
        <v>73</v>
      </c>
      <c r="Y38" s="4" t="s">
        <v>87</v>
      </c>
      <c r="Z38" s="3" t="s">
        <v>2654</v>
      </c>
      <c r="AA38" s="4" t="s">
        <v>88</v>
      </c>
      <c r="AB38" s="4" t="s">
        <v>122</v>
      </c>
      <c r="AC38" s="4"/>
      <c r="AD38" s="4"/>
      <c r="AE38" s="4" t="s">
        <v>63</v>
      </c>
      <c r="AF38" s="4" t="s">
        <v>63</v>
      </c>
      <c r="AG38" s="4" t="s">
        <v>63</v>
      </c>
      <c r="AH38" s="4" t="s">
        <v>98</v>
      </c>
      <c r="AI38" s="4">
        <v>19363081</v>
      </c>
      <c r="AJ38" s="4"/>
      <c r="AK38" s="4" t="s">
        <v>63</v>
      </c>
      <c r="AL38" s="4" t="s">
        <v>63</v>
      </c>
      <c r="AM38" s="4" t="s">
        <v>2606</v>
      </c>
      <c r="AN38" s="4">
        <v>300</v>
      </c>
      <c r="AO38" s="4" t="s">
        <v>102</v>
      </c>
      <c r="AP38" s="4">
        <v>0</v>
      </c>
      <c r="AQ38" s="4" t="s">
        <v>103</v>
      </c>
      <c r="AR38" s="4">
        <v>1144440</v>
      </c>
      <c r="AS38" s="4">
        <v>17</v>
      </c>
      <c r="AT38" s="3" t="s">
        <v>2654</v>
      </c>
      <c r="AU38" s="3" t="s">
        <v>63</v>
      </c>
      <c r="AV38" s="3" t="s">
        <v>63</v>
      </c>
      <c r="AW38" s="4">
        <v>16</v>
      </c>
      <c r="AX38" s="4">
        <v>16</v>
      </c>
      <c r="AY38" s="4">
        <v>16</v>
      </c>
      <c r="AZ38" s="4">
        <v>16</v>
      </c>
      <c r="BA38" s="4" t="s">
        <v>2766</v>
      </c>
      <c r="BB38" s="51"/>
      <c r="IW38" s="51"/>
      <c r="IY38" s="51"/>
      <c r="IZ38" s="51"/>
      <c r="JA38" s="51"/>
      <c r="JB38" s="51"/>
      <c r="JC38" s="51"/>
    </row>
    <row r="39" spans="1:263" ht="15.75" thickBot="1" x14ac:dyDescent="0.3">
      <c r="A39" s="52">
        <v>29</v>
      </c>
      <c r="B39" s="53" t="s">
        <v>2032</v>
      </c>
      <c r="C39" s="4" t="s">
        <v>65</v>
      </c>
      <c r="D39" s="4" t="s">
        <v>63</v>
      </c>
      <c r="E39" s="4" t="s">
        <v>2657</v>
      </c>
      <c r="F39" s="3" t="s">
        <v>2658</v>
      </c>
      <c r="G39" s="4" t="s">
        <v>79</v>
      </c>
      <c r="H39" s="4" t="s">
        <v>2659</v>
      </c>
      <c r="I39" s="4" t="s">
        <v>80</v>
      </c>
      <c r="J39" s="4" t="s">
        <v>164</v>
      </c>
      <c r="K39" s="4" t="s">
        <v>63</v>
      </c>
      <c r="L39" s="46" t="s">
        <v>1711</v>
      </c>
      <c r="M39" s="4">
        <v>12459300</v>
      </c>
      <c r="N39" s="4" t="s">
        <v>78</v>
      </c>
      <c r="O39" s="4"/>
      <c r="P39" s="4" t="s">
        <v>63</v>
      </c>
      <c r="Q39" s="4" t="s">
        <v>71</v>
      </c>
      <c r="R39" s="4" t="s">
        <v>85</v>
      </c>
      <c r="S39" s="4">
        <v>41061518</v>
      </c>
      <c r="T39" s="4"/>
      <c r="U39" s="4" t="s">
        <v>108</v>
      </c>
      <c r="V39" s="4" t="s">
        <v>63</v>
      </c>
      <c r="W39" s="4" t="s">
        <v>2660</v>
      </c>
      <c r="X39" s="4" t="s">
        <v>73</v>
      </c>
      <c r="Y39" s="4" t="s">
        <v>87</v>
      </c>
      <c r="Z39" s="3" t="s">
        <v>2658</v>
      </c>
      <c r="AA39" s="4" t="s">
        <v>88</v>
      </c>
      <c r="AB39" s="4" t="s">
        <v>122</v>
      </c>
      <c r="AC39" s="4"/>
      <c r="AD39" s="4"/>
      <c r="AE39" s="4" t="s">
        <v>63</v>
      </c>
      <c r="AF39" s="4" t="s">
        <v>63</v>
      </c>
      <c r="AG39" s="4" t="s">
        <v>63</v>
      </c>
      <c r="AH39" s="4" t="s">
        <v>98</v>
      </c>
      <c r="AI39" s="4">
        <v>51935320</v>
      </c>
      <c r="AJ39" s="4"/>
      <c r="AK39" s="4" t="s">
        <v>63</v>
      </c>
      <c r="AL39" s="4" t="s">
        <v>63</v>
      </c>
      <c r="AM39" s="4" t="s">
        <v>2586</v>
      </c>
      <c r="AN39" s="4">
        <v>105</v>
      </c>
      <c r="AO39" s="4" t="s">
        <v>102</v>
      </c>
      <c r="AP39" s="4">
        <v>0</v>
      </c>
      <c r="AQ39" s="4" t="s">
        <v>113</v>
      </c>
      <c r="AR39" s="4">
        <v>0</v>
      </c>
      <c r="AS39" s="4">
        <v>0</v>
      </c>
      <c r="AT39" s="3" t="s">
        <v>2658</v>
      </c>
      <c r="AU39" s="43" t="s">
        <v>2661</v>
      </c>
      <c r="AV39" s="3" t="s">
        <v>63</v>
      </c>
      <c r="AW39" s="46">
        <v>100</v>
      </c>
      <c r="AX39" s="46">
        <v>100</v>
      </c>
      <c r="AY39" s="46">
        <v>100</v>
      </c>
      <c r="AZ39" s="46">
        <v>100</v>
      </c>
      <c r="BA39" s="4" t="s">
        <v>2764</v>
      </c>
      <c r="BB39" s="51"/>
      <c r="IW39" s="55"/>
      <c r="IY39" s="51"/>
      <c r="IZ39" s="51"/>
      <c r="JA39" s="51"/>
      <c r="JB39" s="51"/>
      <c r="JC39" s="51"/>
    </row>
    <row r="40" spans="1:263" ht="15.75" thickBot="1" x14ac:dyDescent="0.3">
      <c r="A40" s="52">
        <v>30</v>
      </c>
      <c r="B40" s="53" t="s">
        <v>2033</v>
      </c>
      <c r="C40" s="4" t="s">
        <v>65</v>
      </c>
      <c r="D40" s="4" t="s">
        <v>63</v>
      </c>
      <c r="E40" s="4" t="s">
        <v>2662</v>
      </c>
      <c r="F40" s="3" t="s">
        <v>2658</v>
      </c>
      <c r="G40" s="4" t="s">
        <v>79</v>
      </c>
      <c r="H40" s="4" t="s">
        <v>2663</v>
      </c>
      <c r="I40" s="4" t="s">
        <v>80</v>
      </c>
      <c r="J40" s="4" t="s">
        <v>164</v>
      </c>
      <c r="K40" s="4" t="s">
        <v>63</v>
      </c>
      <c r="L40" s="46" t="s">
        <v>1711</v>
      </c>
      <c r="M40" s="4">
        <v>7415910</v>
      </c>
      <c r="N40" s="4" t="s">
        <v>78</v>
      </c>
      <c r="O40" s="4"/>
      <c r="P40" s="4" t="s">
        <v>63</v>
      </c>
      <c r="Q40" s="4" t="s">
        <v>71</v>
      </c>
      <c r="R40" s="4" t="s">
        <v>85</v>
      </c>
      <c r="S40" s="4">
        <v>6566349</v>
      </c>
      <c r="T40" s="4"/>
      <c r="U40" s="4" t="s">
        <v>133</v>
      </c>
      <c r="V40" s="4" t="s">
        <v>63</v>
      </c>
      <c r="W40" s="4" t="s">
        <v>2664</v>
      </c>
      <c r="X40" s="4" t="s">
        <v>73</v>
      </c>
      <c r="Y40" s="4" t="s">
        <v>87</v>
      </c>
      <c r="Z40" s="3" t="s">
        <v>2658</v>
      </c>
      <c r="AA40" s="4" t="s">
        <v>88</v>
      </c>
      <c r="AB40" s="4" t="s">
        <v>122</v>
      </c>
      <c r="AC40" s="4"/>
      <c r="AD40" s="4"/>
      <c r="AE40" s="4" t="s">
        <v>63</v>
      </c>
      <c r="AF40" s="4" t="s">
        <v>63</v>
      </c>
      <c r="AG40" s="4" t="s">
        <v>63</v>
      </c>
      <c r="AH40" s="4" t="s">
        <v>98</v>
      </c>
      <c r="AI40" s="4">
        <v>15888923</v>
      </c>
      <c r="AJ40" s="4"/>
      <c r="AK40" s="4" t="s">
        <v>63</v>
      </c>
      <c r="AL40" s="4" t="s">
        <v>63</v>
      </c>
      <c r="AM40" s="4" t="s">
        <v>2665</v>
      </c>
      <c r="AN40" s="4">
        <v>105</v>
      </c>
      <c r="AO40" s="4" t="s">
        <v>102</v>
      </c>
      <c r="AP40" s="4">
        <v>0</v>
      </c>
      <c r="AQ40" s="4" t="s">
        <v>113</v>
      </c>
      <c r="AR40" s="4">
        <v>0</v>
      </c>
      <c r="AS40" s="4">
        <v>0</v>
      </c>
      <c r="AT40" s="3" t="s">
        <v>2658</v>
      </c>
      <c r="AU40" s="43" t="s">
        <v>2661</v>
      </c>
      <c r="AV40" s="3" t="s">
        <v>63</v>
      </c>
      <c r="AW40" s="46">
        <v>100</v>
      </c>
      <c r="AX40" s="46">
        <v>100</v>
      </c>
      <c r="AY40" s="46">
        <v>100</v>
      </c>
      <c r="AZ40" s="46">
        <v>100</v>
      </c>
      <c r="BA40" s="4" t="s">
        <v>2764</v>
      </c>
      <c r="BB40" s="51"/>
      <c r="IW40" s="55"/>
      <c r="IY40" s="51"/>
      <c r="IZ40" s="51"/>
      <c r="JA40" s="51"/>
      <c r="JB40" s="51"/>
      <c r="JC40" s="51"/>
    </row>
    <row r="41" spans="1:263" ht="15.75" thickBot="1" x14ac:dyDescent="0.3">
      <c r="A41" s="52">
        <v>31</v>
      </c>
      <c r="B41" s="53" t="s">
        <v>2034</v>
      </c>
      <c r="C41" s="4" t="s">
        <v>65</v>
      </c>
      <c r="D41" s="4" t="s">
        <v>63</v>
      </c>
      <c r="E41" s="4" t="s">
        <v>2666</v>
      </c>
      <c r="F41" s="3" t="s">
        <v>2667</v>
      </c>
      <c r="G41" s="4" t="s">
        <v>79</v>
      </c>
      <c r="H41" s="4" t="s">
        <v>2668</v>
      </c>
      <c r="I41" s="4" t="s">
        <v>80</v>
      </c>
      <c r="J41" s="4" t="s">
        <v>164</v>
      </c>
      <c r="K41" s="4" t="s">
        <v>63</v>
      </c>
      <c r="L41" s="46" t="s">
        <v>1711</v>
      </c>
      <c r="M41" s="4">
        <v>5944050</v>
      </c>
      <c r="N41" s="4" t="s">
        <v>78</v>
      </c>
      <c r="O41" s="4"/>
      <c r="P41" s="4" t="s">
        <v>63</v>
      </c>
      <c r="Q41" s="4" t="s">
        <v>71</v>
      </c>
      <c r="R41" s="4" t="s">
        <v>85</v>
      </c>
      <c r="S41" s="4">
        <v>26638171</v>
      </c>
      <c r="T41" s="4"/>
      <c r="U41" s="4" t="s">
        <v>127</v>
      </c>
      <c r="V41" s="4" t="s">
        <v>63</v>
      </c>
      <c r="W41" s="4" t="s">
        <v>2669</v>
      </c>
      <c r="X41" s="4" t="s">
        <v>73</v>
      </c>
      <c r="Y41" s="4" t="s">
        <v>87</v>
      </c>
      <c r="Z41" s="3" t="s">
        <v>2670</v>
      </c>
      <c r="AA41" s="4" t="s">
        <v>88</v>
      </c>
      <c r="AB41" s="4" t="s">
        <v>122</v>
      </c>
      <c r="AC41" s="4"/>
      <c r="AD41" s="4"/>
      <c r="AE41" s="4" t="s">
        <v>63</v>
      </c>
      <c r="AF41" s="4" t="s">
        <v>63</v>
      </c>
      <c r="AG41" s="4" t="s">
        <v>63</v>
      </c>
      <c r="AH41" s="4" t="s">
        <v>98</v>
      </c>
      <c r="AI41" s="4">
        <v>93404206</v>
      </c>
      <c r="AJ41" s="4"/>
      <c r="AK41" s="4" t="s">
        <v>63</v>
      </c>
      <c r="AL41" s="4" t="s">
        <v>63</v>
      </c>
      <c r="AM41" s="4" t="s">
        <v>2582</v>
      </c>
      <c r="AN41" s="4">
        <v>45</v>
      </c>
      <c r="AO41" s="4" t="s">
        <v>102</v>
      </c>
      <c r="AP41" s="4">
        <v>0</v>
      </c>
      <c r="AQ41" s="4" t="s">
        <v>113</v>
      </c>
      <c r="AR41" s="4">
        <v>0</v>
      </c>
      <c r="AS41" s="4">
        <v>0</v>
      </c>
      <c r="AT41" s="3" t="s">
        <v>2670</v>
      </c>
      <c r="AU41" s="43" t="s">
        <v>2671</v>
      </c>
      <c r="AV41" s="3" t="s">
        <v>63</v>
      </c>
      <c r="AW41" s="46">
        <v>100</v>
      </c>
      <c r="AX41" s="46">
        <v>100</v>
      </c>
      <c r="AY41" s="46">
        <v>100</v>
      </c>
      <c r="AZ41" s="46">
        <v>100</v>
      </c>
      <c r="BA41" s="4" t="s">
        <v>2764</v>
      </c>
      <c r="BB41" s="51"/>
      <c r="IW41" s="55"/>
      <c r="IY41" s="51"/>
      <c r="IZ41" s="51"/>
      <c r="JA41" s="51"/>
      <c r="JB41" s="51"/>
      <c r="JC41" s="51"/>
    </row>
    <row r="42" spans="1:263" ht="15.75" thickBot="1" x14ac:dyDescent="0.3">
      <c r="A42" s="52">
        <v>32</v>
      </c>
      <c r="B42" s="53" t="s">
        <v>2035</v>
      </c>
      <c r="C42" s="4" t="s">
        <v>65</v>
      </c>
      <c r="D42" s="4" t="s">
        <v>63</v>
      </c>
      <c r="E42" s="4" t="s">
        <v>2672</v>
      </c>
      <c r="F42" s="3" t="s">
        <v>2673</v>
      </c>
      <c r="G42" s="4" t="s">
        <v>66</v>
      </c>
      <c r="H42" s="4" t="s">
        <v>2674</v>
      </c>
      <c r="I42" s="4" t="s">
        <v>80</v>
      </c>
      <c r="J42" s="4" t="s">
        <v>164</v>
      </c>
      <c r="K42" s="4" t="s">
        <v>63</v>
      </c>
      <c r="L42" s="46" t="s">
        <v>1711</v>
      </c>
      <c r="M42" s="4">
        <v>11016000</v>
      </c>
      <c r="N42" s="4" t="s">
        <v>78</v>
      </c>
      <c r="O42" s="4"/>
      <c r="P42" s="4" t="s">
        <v>63</v>
      </c>
      <c r="Q42" s="4" t="s">
        <v>71</v>
      </c>
      <c r="R42" s="4" t="s">
        <v>85</v>
      </c>
      <c r="S42" s="4">
        <v>17669470</v>
      </c>
      <c r="T42" s="4"/>
      <c r="U42" s="4" t="s">
        <v>96</v>
      </c>
      <c r="V42" s="4" t="s">
        <v>63</v>
      </c>
      <c r="W42" s="4" t="s">
        <v>2675</v>
      </c>
      <c r="X42" s="4" t="s">
        <v>73</v>
      </c>
      <c r="Y42" s="4" t="s">
        <v>87</v>
      </c>
      <c r="Z42" s="3" t="s">
        <v>2673</v>
      </c>
      <c r="AA42" s="4" t="s">
        <v>88</v>
      </c>
      <c r="AB42" s="4" t="s">
        <v>122</v>
      </c>
      <c r="AC42" s="4"/>
      <c r="AD42" s="4"/>
      <c r="AE42" s="4" t="s">
        <v>63</v>
      </c>
      <c r="AF42" s="4" t="s">
        <v>63</v>
      </c>
      <c r="AG42" s="4" t="s">
        <v>63</v>
      </c>
      <c r="AH42" s="4" t="s">
        <v>98</v>
      </c>
      <c r="AI42" s="4">
        <v>14221943</v>
      </c>
      <c r="AJ42" s="4"/>
      <c r="AK42" s="4" t="s">
        <v>63</v>
      </c>
      <c r="AL42" s="4" t="s">
        <v>63</v>
      </c>
      <c r="AM42" s="4" t="s">
        <v>2550</v>
      </c>
      <c r="AN42" s="4">
        <v>270</v>
      </c>
      <c r="AO42" s="4" t="s">
        <v>102</v>
      </c>
      <c r="AP42" s="4">
        <v>0</v>
      </c>
      <c r="AQ42" s="4" t="s">
        <v>113</v>
      </c>
      <c r="AR42" s="4">
        <v>0</v>
      </c>
      <c r="AS42" s="4">
        <v>0</v>
      </c>
      <c r="AT42" s="3" t="s">
        <v>2673</v>
      </c>
      <c r="AU42" s="43" t="s">
        <v>63</v>
      </c>
      <c r="AV42" s="3" t="s">
        <v>63</v>
      </c>
      <c r="AW42" s="4">
        <v>32</v>
      </c>
      <c r="AX42" s="4">
        <v>32</v>
      </c>
      <c r="AY42" s="4">
        <v>32</v>
      </c>
      <c r="AZ42" s="4">
        <v>32</v>
      </c>
      <c r="BA42" s="4" t="s">
        <v>2764</v>
      </c>
      <c r="BB42" s="51"/>
      <c r="IW42" s="51"/>
      <c r="IY42" s="51"/>
      <c r="IZ42" s="51"/>
      <c r="JA42" s="51"/>
      <c r="JB42" s="51"/>
      <c r="JC42" s="51"/>
    </row>
    <row r="43" spans="1:263" ht="15.75" thickBot="1" x14ac:dyDescent="0.3">
      <c r="A43" s="52">
        <v>33</v>
      </c>
      <c r="B43" s="53" t="s">
        <v>2036</v>
      </c>
      <c r="C43" s="4" t="s">
        <v>65</v>
      </c>
      <c r="D43" s="4" t="s">
        <v>63</v>
      </c>
      <c r="E43" s="4" t="s">
        <v>2676</v>
      </c>
      <c r="F43" s="3" t="s">
        <v>2677</v>
      </c>
      <c r="G43" s="4" t="s">
        <v>66</v>
      </c>
      <c r="H43" s="4" t="s">
        <v>2678</v>
      </c>
      <c r="I43" s="4" t="s">
        <v>80</v>
      </c>
      <c r="J43" s="4" t="s">
        <v>164</v>
      </c>
      <c r="K43" s="4" t="s">
        <v>63</v>
      </c>
      <c r="L43" s="46" t="s">
        <v>1711</v>
      </c>
      <c r="M43" s="4">
        <v>15284700</v>
      </c>
      <c r="N43" s="4" t="s">
        <v>78</v>
      </c>
      <c r="O43" s="4"/>
      <c r="P43" s="4" t="s">
        <v>63</v>
      </c>
      <c r="Q43" s="4" t="s">
        <v>71</v>
      </c>
      <c r="R43" s="4" t="s">
        <v>85</v>
      </c>
      <c r="S43" s="4">
        <v>1121714474</v>
      </c>
      <c r="T43" s="4"/>
      <c r="U43" s="4" t="s">
        <v>96</v>
      </c>
      <c r="V43" s="4" t="s">
        <v>63</v>
      </c>
      <c r="W43" s="4" t="s">
        <v>2679</v>
      </c>
      <c r="X43" s="4" t="s">
        <v>73</v>
      </c>
      <c r="Y43" s="4" t="s">
        <v>87</v>
      </c>
      <c r="Z43" s="3" t="s">
        <v>2677</v>
      </c>
      <c r="AA43" s="4" t="s">
        <v>88</v>
      </c>
      <c r="AB43" s="4" t="s">
        <v>122</v>
      </c>
      <c r="AC43" s="4"/>
      <c r="AD43" s="4"/>
      <c r="AE43" s="4" t="s">
        <v>63</v>
      </c>
      <c r="AF43" s="4" t="s">
        <v>63</v>
      </c>
      <c r="AG43" s="4" t="s">
        <v>63</v>
      </c>
      <c r="AH43" s="4" t="s">
        <v>98</v>
      </c>
      <c r="AI43" s="4">
        <v>19363081</v>
      </c>
      <c r="AJ43" s="4"/>
      <c r="AK43" s="4" t="s">
        <v>63</v>
      </c>
      <c r="AL43" s="4" t="s">
        <v>63</v>
      </c>
      <c r="AM43" s="4" t="s">
        <v>2606</v>
      </c>
      <c r="AN43" s="4">
        <v>270</v>
      </c>
      <c r="AO43" s="4" t="s">
        <v>102</v>
      </c>
      <c r="AP43" s="4">
        <v>0</v>
      </c>
      <c r="AQ43" s="4" t="s">
        <v>113</v>
      </c>
      <c r="AR43" s="4">
        <v>0</v>
      </c>
      <c r="AS43" s="4">
        <v>0</v>
      </c>
      <c r="AT43" s="3" t="s">
        <v>2677</v>
      </c>
      <c r="AU43" s="43" t="s">
        <v>63</v>
      </c>
      <c r="AV43" s="3" t="s">
        <v>63</v>
      </c>
      <c r="AW43" s="4">
        <v>31</v>
      </c>
      <c r="AX43" s="4">
        <v>31</v>
      </c>
      <c r="AY43" s="4">
        <v>31</v>
      </c>
      <c r="AZ43" s="4">
        <v>31</v>
      </c>
      <c r="BA43" s="4" t="s">
        <v>2764</v>
      </c>
      <c r="BB43" s="51"/>
      <c r="IW43" s="51"/>
      <c r="IY43" s="51"/>
      <c r="IZ43" s="51"/>
      <c r="JA43" s="51"/>
      <c r="JB43" s="51"/>
      <c r="JC43" s="51"/>
    </row>
    <row r="44" spans="1:263" ht="15.75" thickBot="1" x14ac:dyDescent="0.3">
      <c r="A44" s="52">
        <v>34</v>
      </c>
      <c r="B44" s="53" t="s">
        <v>2037</v>
      </c>
      <c r="C44" s="4" t="s">
        <v>65</v>
      </c>
      <c r="D44" s="4" t="s">
        <v>63</v>
      </c>
      <c r="E44" s="4" t="s">
        <v>2680</v>
      </c>
      <c r="F44" s="3" t="s">
        <v>2681</v>
      </c>
      <c r="G44" s="4" t="s">
        <v>66</v>
      </c>
      <c r="H44" s="4" t="s">
        <v>2682</v>
      </c>
      <c r="I44" s="4" t="s">
        <v>80</v>
      </c>
      <c r="J44" s="4" t="s">
        <v>164</v>
      </c>
      <c r="K44" s="4" t="s">
        <v>63</v>
      </c>
      <c r="L44" s="46" t="s">
        <v>1711</v>
      </c>
      <c r="M44" s="4">
        <v>11016000</v>
      </c>
      <c r="N44" s="4" t="s">
        <v>78</v>
      </c>
      <c r="O44" s="4"/>
      <c r="P44" s="4" t="s">
        <v>63</v>
      </c>
      <c r="Q44" s="4" t="s">
        <v>71</v>
      </c>
      <c r="R44" s="4" t="s">
        <v>85</v>
      </c>
      <c r="S44" s="4">
        <v>1119582741</v>
      </c>
      <c r="T44" s="4"/>
      <c r="U44" s="4" t="s">
        <v>148</v>
      </c>
      <c r="V44" s="4" t="s">
        <v>63</v>
      </c>
      <c r="W44" s="4" t="s">
        <v>2683</v>
      </c>
      <c r="X44" s="4" t="s">
        <v>73</v>
      </c>
      <c r="Y44" s="4" t="s">
        <v>87</v>
      </c>
      <c r="Z44" s="3" t="s">
        <v>2681</v>
      </c>
      <c r="AA44" s="4" t="s">
        <v>88</v>
      </c>
      <c r="AB44" s="4" t="s">
        <v>122</v>
      </c>
      <c r="AC44" s="4"/>
      <c r="AD44" s="4"/>
      <c r="AE44" s="4" t="s">
        <v>63</v>
      </c>
      <c r="AF44" s="4" t="s">
        <v>63</v>
      </c>
      <c r="AG44" s="4" t="s">
        <v>63</v>
      </c>
      <c r="AH44" s="4" t="s">
        <v>98</v>
      </c>
      <c r="AI44" s="4">
        <v>93404206</v>
      </c>
      <c r="AJ44" s="4"/>
      <c r="AK44" s="4" t="s">
        <v>63</v>
      </c>
      <c r="AL44" s="4" t="s">
        <v>63</v>
      </c>
      <c r="AM44" s="4" t="s">
        <v>2582</v>
      </c>
      <c r="AN44" s="4">
        <v>270</v>
      </c>
      <c r="AO44" s="4" t="s">
        <v>102</v>
      </c>
      <c r="AP44" s="4">
        <v>0</v>
      </c>
      <c r="AQ44" s="4" t="s">
        <v>113</v>
      </c>
      <c r="AR44" s="4">
        <v>0</v>
      </c>
      <c r="AS44" s="4">
        <v>0</v>
      </c>
      <c r="AT44" s="3" t="s">
        <v>2681</v>
      </c>
      <c r="AU44" s="43" t="s">
        <v>63</v>
      </c>
      <c r="AV44" s="3" t="s">
        <v>63</v>
      </c>
      <c r="AW44" s="4">
        <v>33</v>
      </c>
      <c r="AX44" s="4">
        <v>33</v>
      </c>
      <c r="AY44" s="4">
        <v>33</v>
      </c>
      <c r="AZ44" s="4">
        <v>33</v>
      </c>
      <c r="BA44" s="4" t="s">
        <v>2764</v>
      </c>
      <c r="BB44" s="51"/>
      <c r="IW44" s="51"/>
      <c r="IY44" s="51"/>
      <c r="IZ44" s="51"/>
      <c r="JA44" s="51"/>
      <c r="JB44" s="51"/>
      <c r="JC44" s="51"/>
    </row>
    <row r="45" spans="1:263" ht="15.75" thickBot="1" x14ac:dyDescent="0.3">
      <c r="A45" s="52">
        <v>35</v>
      </c>
      <c r="B45" s="53" t="s">
        <v>2038</v>
      </c>
      <c r="C45" s="4" t="s">
        <v>65</v>
      </c>
      <c r="D45" s="4" t="s">
        <v>63</v>
      </c>
      <c r="E45" s="4" t="s">
        <v>2684</v>
      </c>
      <c r="F45" s="3" t="s">
        <v>2685</v>
      </c>
      <c r="G45" s="4" t="s">
        <v>66</v>
      </c>
      <c r="H45" s="4" t="s">
        <v>2686</v>
      </c>
      <c r="I45" s="4" t="s">
        <v>80</v>
      </c>
      <c r="J45" s="4" t="s">
        <v>164</v>
      </c>
      <c r="K45" s="4" t="s">
        <v>63</v>
      </c>
      <c r="L45" s="46" t="s">
        <v>1711</v>
      </c>
      <c r="M45" s="4">
        <v>9792000</v>
      </c>
      <c r="N45" s="4" t="s">
        <v>78</v>
      </c>
      <c r="O45" s="4"/>
      <c r="P45" s="4" t="s">
        <v>63</v>
      </c>
      <c r="Q45" s="4" t="s">
        <v>71</v>
      </c>
      <c r="R45" s="4" t="s">
        <v>85</v>
      </c>
      <c r="S45" s="4">
        <v>1007548880</v>
      </c>
      <c r="T45" s="4"/>
      <c r="U45" s="4" t="s">
        <v>118</v>
      </c>
      <c r="V45" s="4" t="s">
        <v>63</v>
      </c>
      <c r="W45" s="4" t="s">
        <v>2687</v>
      </c>
      <c r="X45" s="4" t="s">
        <v>73</v>
      </c>
      <c r="Y45" s="4" t="s">
        <v>87</v>
      </c>
      <c r="Z45" s="3" t="s">
        <v>2688</v>
      </c>
      <c r="AA45" s="4" t="s">
        <v>88</v>
      </c>
      <c r="AB45" s="4" t="s">
        <v>122</v>
      </c>
      <c r="AC45" s="4"/>
      <c r="AD45" s="4"/>
      <c r="AE45" s="4" t="s">
        <v>63</v>
      </c>
      <c r="AF45" s="4" t="s">
        <v>63</v>
      </c>
      <c r="AG45" s="4" t="s">
        <v>63</v>
      </c>
      <c r="AH45" s="4" t="s">
        <v>98</v>
      </c>
      <c r="AI45" s="4">
        <v>93404206</v>
      </c>
      <c r="AJ45" s="4"/>
      <c r="AK45" s="4" t="s">
        <v>63</v>
      </c>
      <c r="AL45" s="4" t="s">
        <v>63</v>
      </c>
      <c r="AM45" s="4" t="s">
        <v>2582</v>
      </c>
      <c r="AN45" s="4">
        <v>222</v>
      </c>
      <c r="AO45" s="4" t="s">
        <v>102</v>
      </c>
      <c r="AP45" s="4">
        <v>0</v>
      </c>
      <c r="AQ45" s="4" t="s">
        <v>113</v>
      </c>
      <c r="AR45" s="4">
        <v>0</v>
      </c>
      <c r="AS45" s="4">
        <v>0</v>
      </c>
      <c r="AT45" s="3" t="s">
        <v>2688</v>
      </c>
      <c r="AU45" s="43" t="s">
        <v>63</v>
      </c>
      <c r="AV45" s="3" t="s">
        <v>63</v>
      </c>
      <c r="AW45" s="4">
        <v>38</v>
      </c>
      <c r="AX45" s="4">
        <v>38</v>
      </c>
      <c r="AY45" s="4">
        <v>38</v>
      </c>
      <c r="AZ45" s="4">
        <v>38</v>
      </c>
      <c r="BA45" s="4" t="s">
        <v>2764</v>
      </c>
      <c r="BB45" s="51"/>
      <c r="IW45" s="51"/>
      <c r="IY45" s="51"/>
      <c r="IZ45" s="51"/>
      <c r="JA45" s="51"/>
      <c r="JB45" s="51"/>
      <c r="JC45" s="51"/>
    </row>
    <row r="46" spans="1:263" ht="15.75" thickBot="1" x14ac:dyDescent="0.3">
      <c r="A46" s="52">
        <v>36</v>
      </c>
      <c r="B46" s="53" t="s">
        <v>2039</v>
      </c>
      <c r="C46" s="4" t="s">
        <v>65</v>
      </c>
      <c r="D46" s="4" t="s">
        <v>63</v>
      </c>
      <c r="E46" s="4" t="s">
        <v>2689</v>
      </c>
      <c r="F46" s="3" t="s">
        <v>2685</v>
      </c>
      <c r="G46" s="4" t="s">
        <v>66</v>
      </c>
      <c r="H46" s="4" t="s">
        <v>2690</v>
      </c>
      <c r="I46" s="4" t="s">
        <v>80</v>
      </c>
      <c r="J46" s="4" t="s">
        <v>164</v>
      </c>
      <c r="K46" s="4" t="s">
        <v>63</v>
      </c>
      <c r="L46" s="46" t="s">
        <v>1711</v>
      </c>
      <c r="M46" s="4">
        <v>9792000</v>
      </c>
      <c r="N46" s="4" t="s">
        <v>78</v>
      </c>
      <c r="O46" s="4"/>
      <c r="P46" s="4" t="s">
        <v>63</v>
      </c>
      <c r="Q46" s="4" t="s">
        <v>71</v>
      </c>
      <c r="R46" s="4" t="s">
        <v>85</v>
      </c>
      <c r="S46" s="4">
        <v>1147684173</v>
      </c>
      <c r="T46" s="4"/>
      <c r="U46" s="4" t="s">
        <v>127</v>
      </c>
      <c r="V46" s="4" t="s">
        <v>63</v>
      </c>
      <c r="W46" s="4" t="s">
        <v>2691</v>
      </c>
      <c r="X46" s="4" t="s">
        <v>73</v>
      </c>
      <c r="Y46" s="4" t="s">
        <v>87</v>
      </c>
      <c r="Z46" s="3" t="s">
        <v>2692</v>
      </c>
      <c r="AA46" s="4" t="s">
        <v>88</v>
      </c>
      <c r="AB46" s="4" t="s">
        <v>122</v>
      </c>
      <c r="AC46" s="4"/>
      <c r="AD46" s="4"/>
      <c r="AE46" s="4" t="s">
        <v>63</v>
      </c>
      <c r="AF46" s="4" t="s">
        <v>63</v>
      </c>
      <c r="AG46" s="4" t="s">
        <v>63</v>
      </c>
      <c r="AH46" s="4" t="s">
        <v>98</v>
      </c>
      <c r="AI46" s="4">
        <v>93404206</v>
      </c>
      <c r="AJ46" s="4"/>
      <c r="AK46" s="4" t="s">
        <v>63</v>
      </c>
      <c r="AL46" s="4" t="s">
        <v>63</v>
      </c>
      <c r="AM46" s="4" t="s">
        <v>2582</v>
      </c>
      <c r="AN46" s="4">
        <v>222</v>
      </c>
      <c r="AO46" s="4" t="s">
        <v>102</v>
      </c>
      <c r="AP46" s="4">
        <v>0</v>
      </c>
      <c r="AQ46" s="4" t="s">
        <v>113</v>
      </c>
      <c r="AR46" s="4">
        <v>0</v>
      </c>
      <c r="AS46" s="4">
        <v>0</v>
      </c>
      <c r="AT46" s="3" t="s">
        <v>2692</v>
      </c>
      <c r="AU46" s="43" t="s">
        <v>63</v>
      </c>
      <c r="AV46" s="3" t="s">
        <v>63</v>
      </c>
      <c r="AW46" s="4">
        <v>38</v>
      </c>
      <c r="AX46" s="4">
        <v>38</v>
      </c>
      <c r="AY46" s="4">
        <v>38</v>
      </c>
      <c r="AZ46" s="4">
        <v>38</v>
      </c>
      <c r="BA46" s="4" t="s">
        <v>2764</v>
      </c>
      <c r="BB46" s="51"/>
      <c r="IW46" s="51"/>
      <c r="IY46" s="51"/>
      <c r="IZ46" s="51"/>
      <c r="JA46" s="51"/>
      <c r="JB46" s="51"/>
      <c r="JC46" s="51"/>
    </row>
    <row r="47" spans="1:263" ht="15.75" thickBot="1" x14ac:dyDescent="0.3">
      <c r="A47" s="52">
        <v>37</v>
      </c>
      <c r="B47" s="53" t="s">
        <v>2040</v>
      </c>
      <c r="C47" s="4" t="s">
        <v>65</v>
      </c>
      <c r="D47" s="4" t="s">
        <v>63</v>
      </c>
      <c r="E47" s="4" t="s">
        <v>2693</v>
      </c>
      <c r="F47" s="3" t="s">
        <v>2692</v>
      </c>
      <c r="G47" s="46" t="s">
        <v>66</v>
      </c>
      <c r="H47" s="4" t="s">
        <v>2694</v>
      </c>
      <c r="I47" s="4" t="s">
        <v>80</v>
      </c>
      <c r="J47" s="4" t="s">
        <v>164</v>
      </c>
      <c r="K47" s="4" t="s">
        <v>63</v>
      </c>
      <c r="L47" s="46" t="s">
        <v>1711</v>
      </c>
      <c r="M47" s="4">
        <v>9975600</v>
      </c>
      <c r="N47" s="4" t="s">
        <v>78</v>
      </c>
      <c r="O47" s="4"/>
      <c r="P47" s="4" t="s">
        <v>63</v>
      </c>
      <c r="Q47" s="4" t="s">
        <v>71</v>
      </c>
      <c r="R47" s="4" t="s">
        <v>85</v>
      </c>
      <c r="S47" s="4">
        <v>89005468</v>
      </c>
      <c r="T47" s="4"/>
      <c r="U47" s="4" t="s">
        <v>83</v>
      </c>
      <c r="V47" s="4" t="s">
        <v>63</v>
      </c>
      <c r="W47" s="4" t="s">
        <v>2695</v>
      </c>
      <c r="X47" s="4" t="s">
        <v>73</v>
      </c>
      <c r="Y47" s="4" t="s">
        <v>87</v>
      </c>
      <c r="Z47" s="3" t="s">
        <v>2696</v>
      </c>
      <c r="AA47" s="4" t="s">
        <v>88</v>
      </c>
      <c r="AB47" s="4" t="s">
        <v>122</v>
      </c>
      <c r="AC47" s="4"/>
      <c r="AD47" s="4"/>
      <c r="AE47" s="4" t="s">
        <v>63</v>
      </c>
      <c r="AF47" s="4" t="s">
        <v>63</v>
      </c>
      <c r="AG47" s="4" t="s">
        <v>63</v>
      </c>
      <c r="AH47" s="4" t="s">
        <v>98</v>
      </c>
      <c r="AI47" s="4">
        <v>52960594</v>
      </c>
      <c r="AJ47" s="4"/>
      <c r="AK47" s="4" t="s">
        <v>63</v>
      </c>
      <c r="AL47" s="4" t="s">
        <v>63</v>
      </c>
      <c r="AM47" s="4" t="s">
        <v>2697</v>
      </c>
      <c r="AN47" s="4">
        <v>60</v>
      </c>
      <c r="AO47" s="4" t="s">
        <v>102</v>
      </c>
      <c r="AP47" s="4">
        <v>0</v>
      </c>
      <c r="AQ47" s="4" t="s">
        <v>113</v>
      </c>
      <c r="AR47" s="4">
        <v>0</v>
      </c>
      <c r="AS47" s="4">
        <v>0</v>
      </c>
      <c r="AT47" s="3" t="s">
        <v>2696</v>
      </c>
      <c r="AU47" s="43" t="s">
        <v>2698</v>
      </c>
      <c r="AV47" s="3" t="s">
        <v>63</v>
      </c>
      <c r="AW47" s="4">
        <v>96</v>
      </c>
      <c r="AX47" s="4">
        <v>96</v>
      </c>
      <c r="AY47" s="4">
        <v>96</v>
      </c>
      <c r="AZ47" s="4">
        <v>96</v>
      </c>
      <c r="BA47" s="4" t="s">
        <v>2764</v>
      </c>
      <c r="BB47" s="55"/>
      <c r="IW47" s="51"/>
      <c r="IY47" s="51"/>
      <c r="IZ47" s="51"/>
      <c r="JA47" s="51"/>
      <c r="JB47" s="51"/>
      <c r="JC47" s="51"/>
    </row>
    <row r="48" spans="1:263" ht="15.75" thickBot="1" x14ac:dyDescent="0.3">
      <c r="A48" s="52">
        <v>38</v>
      </c>
      <c r="B48" s="53" t="s">
        <v>2041</v>
      </c>
      <c r="C48" s="4" t="s">
        <v>65</v>
      </c>
      <c r="D48" s="4" t="s">
        <v>63</v>
      </c>
      <c r="E48" s="4" t="s">
        <v>2699</v>
      </c>
      <c r="F48" s="3" t="s">
        <v>2700</v>
      </c>
      <c r="G48" s="4" t="s">
        <v>66</v>
      </c>
      <c r="H48" s="4" t="s">
        <v>2701</v>
      </c>
      <c r="I48" s="4" t="s">
        <v>80</v>
      </c>
      <c r="J48" s="4" t="s">
        <v>164</v>
      </c>
      <c r="K48" s="4" t="s">
        <v>63</v>
      </c>
      <c r="L48" s="46" t="s">
        <v>1711</v>
      </c>
      <c r="M48" s="4">
        <v>14626800</v>
      </c>
      <c r="N48" s="4" t="s">
        <v>78</v>
      </c>
      <c r="O48" s="4"/>
      <c r="P48" s="4" t="s">
        <v>63</v>
      </c>
      <c r="Q48" s="4" t="s">
        <v>71</v>
      </c>
      <c r="R48" s="4" t="s">
        <v>85</v>
      </c>
      <c r="S48" s="4">
        <v>41056226</v>
      </c>
      <c r="T48" s="4"/>
      <c r="U48" s="4" t="s">
        <v>143</v>
      </c>
      <c r="V48" s="4" t="s">
        <v>63</v>
      </c>
      <c r="W48" s="4" t="s">
        <v>2585</v>
      </c>
      <c r="X48" s="4" t="s">
        <v>73</v>
      </c>
      <c r="Y48" s="4" t="s">
        <v>87</v>
      </c>
      <c r="Z48" s="3" t="s">
        <v>2700</v>
      </c>
      <c r="AA48" s="4" t="s">
        <v>88</v>
      </c>
      <c r="AB48" s="4" t="s">
        <v>122</v>
      </c>
      <c r="AC48" s="4"/>
      <c r="AD48" s="4"/>
      <c r="AE48" s="4" t="s">
        <v>63</v>
      </c>
      <c r="AF48" s="4" t="s">
        <v>63</v>
      </c>
      <c r="AG48" s="4" t="s">
        <v>63</v>
      </c>
      <c r="AH48" s="4" t="s">
        <v>98</v>
      </c>
      <c r="AI48" s="4">
        <v>51935320</v>
      </c>
      <c r="AJ48" s="4"/>
      <c r="AK48" s="4" t="s">
        <v>63</v>
      </c>
      <c r="AL48" s="4" t="s">
        <v>63</v>
      </c>
      <c r="AM48" s="4" t="s">
        <v>2586</v>
      </c>
      <c r="AN48" s="4">
        <v>180</v>
      </c>
      <c r="AO48" s="4" t="s">
        <v>102</v>
      </c>
      <c r="AP48" s="4">
        <v>0</v>
      </c>
      <c r="AQ48" s="4" t="s">
        <v>113</v>
      </c>
      <c r="AR48" s="4">
        <v>0</v>
      </c>
      <c r="AS48" s="4">
        <v>0</v>
      </c>
      <c r="AT48" s="3" t="s">
        <v>2700</v>
      </c>
      <c r="AU48" s="43" t="s">
        <v>63</v>
      </c>
      <c r="AV48" s="3" t="s">
        <v>63</v>
      </c>
      <c r="AW48" s="4">
        <v>33</v>
      </c>
      <c r="AX48" s="4">
        <v>33</v>
      </c>
      <c r="AY48" s="4">
        <v>33</v>
      </c>
      <c r="AZ48" s="4">
        <v>33</v>
      </c>
      <c r="BA48" s="4" t="s">
        <v>2764</v>
      </c>
      <c r="BB48" s="51"/>
      <c r="IW48" s="51"/>
      <c r="IY48" s="51"/>
      <c r="IZ48" s="51"/>
      <c r="JA48" s="51"/>
      <c r="JB48" s="51"/>
      <c r="JC48" s="51"/>
    </row>
    <row r="49" spans="1:263" ht="15.75" thickBot="1" x14ac:dyDescent="0.3">
      <c r="A49" s="52">
        <v>39</v>
      </c>
      <c r="B49" s="53" t="s">
        <v>2042</v>
      </c>
      <c r="C49" s="4" t="s">
        <v>65</v>
      </c>
      <c r="D49" s="4" t="s">
        <v>63</v>
      </c>
      <c r="E49" s="4" t="s">
        <v>2702</v>
      </c>
      <c r="F49" s="3" t="s">
        <v>2700</v>
      </c>
      <c r="G49" s="4" t="s">
        <v>66</v>
      </c>
      <c r="H49" s="4" t="s">
        <v>2703</v>
      </c>
      <c r="I49" s="4" t="s">
        <v>80</v>
      </c>
      <c r="J49" s="4" t="s">
        <v>164</v>
      </c>
      <c r="K49" s="4" t="s">
        <v>63</v>
      </c>
      <c r="L49" s="46" t="s">
        <v>1711</v>
      </c>
      <c r="M49" s="4">
        <v>5944050</v>
      </c>
      <c r="N49" s="4" t="s">
        <v>78</v>
      </c>
      <c r="O49" s="4"/>
      <c r="P49" s="4" t="s">
        <v>63</v>
      </c>
      <c r="Q49" s="4" t="s">
        <v>71</v>
      </c>
      <c r="R49" s="4" t="s">
        <v>85</v>
      </c>
      <c r="S49" s="4">
        <v>1121199277</v>
      </c>
      <c r="T49" s="4"/>
      <c r="U49" s="4" t="s">
        <v>143</v>
      </c>
      <c r="V49" s="4" t="s">
        <v>63</v>
      </c>
      <c r="W49" s="4" t="s">
        <v>2704</v>
      </c>
      <c r="X49" s="4" t="s">
        <v>73</v>
      </c>
      <c r="Y49" s="4" t="s">
        <v>87</v>
      </c>
      <c r="Z49" s="3" t="s">
        <v>2700</v>
      </c>
      <c r="AA49" s="4" t="s">
        <v>88</v>
      </c>
      <c r="AB49" s="4" t="s">
        <v>122</v>
      </c>
      <c r="AC49" s="4"/>
      <c r="AD49" s="4"/>
      <c r="AE49" s="4" t="s">
        <v>63</v>
      </c>
      <c r="AF49" s="4" t="s">
        <v>63</v>
      </c>
      <c r="AG49" s="4" t="s">
        <v>63</v>
      </c>
      <c r="AH49" s="4" t="s">
        <v>98</v>
      </c>
      <c r="AI49" s="4">
        <v>51935320</v>
      </c>
      <c r="AJ49" s="4"/>
      <c r="AK49" s="4" t="s">
        <v>63</v>
      </c>
      <c r="AL49" s="4" t="s">
        <v>63</v>
      </c>
      <c r="AM49" s="4" t="s">
        <v>2586</v>
      </c>
      <c r="AN49" s="4">
        <v>105</v>
      </c>
      <c r="AO49" s="4" t="s">
        <v>102</v>
      </c>
      <c r="AP49" s="4">
        <v>0</v>
      </c>
      <c r="AQ49" s="4" t="s">
        <v>113</v>
      </c>
      <c r="AR49" s="4">
        <v>0</v>
      </c>
      <c r="AS49" s="4">
        <v>0</v>
      </c>
      <c r="AT49" s="3" t="s">
        <v>2700</v>
      </c>
      <c r="AU49" s="43" t="s">
        <v>63</v>
      </c>
      <c r="AV49" s="3" t="s">
        <v>63</v>
      </c>
      <c r="AW49" s="4">
        <v>57</v>
      </c>
      <c r="AX49" s="4">
        <v>57</v>
      </c>
      <c r="AY49" s="4">
        <v>57</v>
      </c>
      <c r="AZ49" s="4">
        <v>57</v>
      </c>
      <c r="BA49" s="4" t="s">
        <v>2764</v>
      </c>
      <c r="BB49" s="51"/>
      <c r="IW49" s="51"/>
      <c r="IY49" s="51"/>
      <c r="IZ49" s="51"/>
      <c r="JA49" s="51"/>
      <c r="JB49" s="51"/>
      <c r="JC49" s="51"/>
    </row>
    <row r="50" spans="1:263" ht="15.75" thickBot="1" x14ac:dyDescent="0.3">
      <c r="A50" s="52">
        <v>40</v>
      </c>
      <c r="B50" s="53" t="s">
        <v>2043</v>
      </c>
      <c r="C50" s="4" t="s">
        <v>65</v>
      </c>
      <c r="D50" s="4" t="s">
        <v>63</v>
      </c>
      <c r="E50" s="4" t="s">
        <v>2705</v>
      </c>
      <c r="F50" s="3" t="s">
        <v>2700</v>
      </c>
      <c r="G50" s="4" t="s">
        <v>66</v>
      </c>
      <c r="H50" s="4" t="s">
        <v>2703</v>
      </c>
      <c r="I50" s="4" t="s">
        <v>80</v>
      </c>
      <c r="J50" s="4" t="s">
        <v>164</v>
      </c>
      <c r="K50" s="4" t="s">
        <v>63</v>
      </c>
      <c r="L50" s="46" t="s">
        <v>1711</v>
      </c>
      <c r="M50" s="4">
        <v>5944050</v>
      </c>
      <c r="N50" s="4" t="s">
        <v>78</v>
      </c>
      <c r="O50" s="4"/>
      <c r="P50" s="4" t="s">
        <v>63</v>
      </c>
      <c r="Q50" s="4" t="s">
        <v>71</v>
      </c>
      <c r="R50" s="4" t="s">
        <v>85</v>
      </c>
      <c r="S50" s="4">
        <v>1121198267</v>
      </c>
      <c r="T50" s="4"/>
      <c r="U50" s="4" t="s">
        <v>83</v>
      </c>
      <c r="V50" s="4" t="s">
        <v>63</v>
      </c>
      <c r="W50" s="4" t="s">
        <v>2706</v>
      </c>
      <c r="X50" s="4" t="s">
        <v>73</v>
      </c>
      <c r="Y50" s="4" t="s">
        <v>87</v>
      </c>
      <c r="Z50" s="3" t="s">
        <v>2700</v>
      </c>
      <c r="AA50" s="4" t="s">
        <v>88</v>
      </c>
      <c r="AB50" s="4" t="s">
        <v>122</v>
      </c>
      <c r="AC50" s="4"/>
      <c r="AD50" s="4"/>
      <c r="AE50" s="4" t="s">
        <v>63</v>
      </c>
      <c r="AF50" s="4" t="s">
        <v>63</v>
      </c>
      <c r="AG50" s="4" t="s">
        <v>63</v>
      </c>
      <c r="AH50" s="4" t="s">
        <v>98</v>
      </c>
      <c r="AI50" s="4">
        <v>51935320</v>
      </c>
      <c r="AJ50" s="4"/>
      <c r="AK50" s="4" t="s">
        <v>63</v>
      </c>
      <c r="AL50" s="4" t="s">
        <v>63</v>
      </c>
      <c r="AM50" s="4" t="s">
        <v>2586</v>
      </c>
      <c r="AN50" s="4">
        <v>105</v>
      </c>
      <c r="AO50" s="4" t="s">
        <v>102</v>
      </c>
      <c r="AP50" s="4">
        <v>0</v>
      </c>
      <c r="AQ50" s="4" t="s">
        <v>113</v>
      </c>
      <c r="AR50" s="4">
        <v>0</v>
      </c>
      <c r="AS50" s="4">
        <v>0</v>
      </c>
      <c r="AT50" s="3" t="s">
        <v>2700</v>
      </c>
      <c r="AU50" s="43" t="s">
        <v>63</v>
      </c>
      <c r="AV50" s="3" t="s">
        <v>63</v>
      </c>
      <c r="AW50" s="4">
        <v>57</v>
      </c>
      <c r="AX50" s="4">
        <v>57</v>
      </c>
      <c r="AY50" s="4">
        <v>57</v>
      </c>
      <c r="AZ50" s="4">
        <v>57</v>
      </c>
      <c r="BA50" s="4" t="s">
        <v>2764</v>
      </c>
      <c r="BB50" s="51"/>
      <c r="IW50" s="51"/>
      <c r="IY50" s="51"/>
      <c r="IZ50" s="51"/>
      <c r="JA50" s="51"/>
      <c r="JB50" s="51"/>
      <c r="JC50" s="51"/>
    </row>
    <row r="51" spans="1:263" ht="15.75" thickBot="1" x14ac:dyDescent="0.3">
      <c r="A51" s="52">
        <v>41</v>
      </c>
      <c r="B51" s="53" t="s">
        <v>2044</v>
      </c>
      <c r="C51" s="4" t="s">
        <v>65</v>
      </c>
      <c r="D51" s="4" t="s">
        <v>63</v>
      </c>
      <c r="E51" s="4" t="s">
        <v>2707</v>
      </c>
      <c r="F51" s="3" t="s">
        <v>2700</v>
      </c>
      <c r="G51" s="4" t="s">
        <v>66</v>
      </c>
      <c r="H51" s="4" t="s">
        <v>2596</v>
      </c>
      <c r="I51" s="4" t="s">
        <v>80</v>
      </c>
      <c r="J51" s="4" t="s">
        <v>164</v>
      </c>
      <c r="K51" s="4" t="s">
        <v>63</v>
      </c>
      <c r="L51" s="46" t="s">
        <v>1711</v>
      </c>
      <c r="M51" s="4">
        <v>10189800</v>
      </c>
      <c r="N51" s="4" t="s">
        <v>78</v>
      </c>
      <c r="O51" s="4"/>
      <c r="P51" s="4" t="s">
        <v>63</v>
      </c>
      <c r="Q51" s="4" t="s">
        <v>71</v>
      </c>
      <c r="R51" s="4" t="s">
        <v>85</v>
      </c>
      <c r="S51" s="4">
        <v>41058861</v>
      </c>
      <c r="T51" s="4"/>
      <c r="U51" s="4" t="s">
        <v>118</v>
      </c>
      <c r="V51" s="4" t="s">
        <v>63</v>
      </c>
      <c r="W51" s="4" t="s">
        <v>2597</v>
      </c>
      <c r="X51" s="4" t="s">
        <v>73</v>
      </c>
      <c r="Y51" s="4" t="s">
        <v>87</v>
      </c>
      <c r="Z51" s="3" t="s">
        <v>2700</v>
      </c>
      <c r="AA51" s="4" t="s">
        <v>88</v>
      </c>
      <c r="AB51" s="4" t="s">
        <v>122</v>
      </c>
      <c r="AC51" s="4"/>
      <c r="AD51" s="4"/>
      <c r="AE51" s="4" t="s">
        <v>63</v>
      </c>
      <c r="AF51" s="4" t="s">
        <v>63</v>
      </c>
      <c r="AG51" s="4" t="s">
        <v>63</v>
      </c>
      <c r="AH51" s="4" t="s">
        <v>98</v>
      </c>
      <c r="AI51" s="4">
        <v>79672176</v>
      </c>
      <c r="AJ51" s="4"/>
      <c r="AK51" s="4" t="s">
        <v>63</v>
      </c>
      <c r="AL51" s="4" t="s">
        <v>63</v>
      </c>
      <c r="AM51" s="4" t="s">
        <v>2598</v>
      </c>
      <c r="AN51" s="4">
        <v>180</v>
      </c>
      <c r="AO51" s="4" t="s">
        <v>102</v>
      </c>
      <c r="AP51" s="4">
        <v>0</v>
      </c>
      <c r="AQ51" s="4" t="s">
        <v>113</v>
      </c>
      <c r="AR51" s="4">
        <v>0</v>
      </c>
      <c r="AS51" s="4">
        <v>0</v>
      </c>
      <c r="AT51" s="3" t="s">
        <v>2700</v>
      </c>
      <c r="AU51" s="43" t="s">
        <v>63</v>
      </c>
      <c r="AV51" s="3" t="s">
        <v>63</v>
      </c>
      <c r="AW51" s="4">
        <v>33</v>
      </c>
      <c r="AX51" s="4">
        <v>33</v>
      </c>
      <c r="AY51" s="4">
        <v>33</v>
      </c>
      <c r="AZ51" s="4">
        <v>33</v>
      </c>
      <c r="BA51" s="4" t="s">
        <v>2764</v>
      </c>
      <c r="BB51" s="51"/>
      <c r="IW51" s="51"/>
      <c r="IY51" s="51"/>
      <c r="IZ51" s="51"/>
      <c r="JA51" s="51"/>
      <c r="JB51" s="51"/>
      <c r="JC51" s="51"/>
    </row>
    <row r="52" spans="1:263" ht="15.75" thickBot="1" x14ac:dyDescent="0.3">
      <c r="A52" s="52">
        <v>42</v>
      </c>
      <c r="B52" s="53" t="s">
        <v>2045</v>
      </c>
      <c r="C52" s="4" t="s">
        <v>65</v>
      </c>
      <c r="D52" s="4" t="s">
        <v>63</v>
      </c>
      <c r="E52" s="4" t="s">
        <v>2708</v>
      </c>
      <c r="F52" s="3" t="s">
        <v>2700</v>
      </c>
      <c r="G52" s="4" t="s">
        <v>66</v>
      </c>
      <c r="H52" s="4" t="s">
        <v>2588</v>
      </c>
      <c r="I52" s="4" t="s">
        <v>80</v>
      </c>
      <c r="J52" s="4" t="s">
        <v>164</v>
      </c>
      <c r="K52" s="4" t="s">
        <v>63</v>
      </c>
      <c r="L52" s="46" t="s">
        <v>1711</v>
      </c>
      <c r="M52" s="4">
        <v>10189800</v>
      </c>
      <c r="N52" s="4" t="s">
        <v>78</v>
      </c>
      <c r="O52" s="4"/>
      <c r="P52" s="4" t="s">
        <v>63</v>
      </c>
      <c r="Q52" s="4" t="s">
        <v>71</v>
      </c>
      <c r="R52" s="4" t="s">
        <v>85</v>
      </c>
      <c r="S52" s="4">
        <v>40412114</v>
      </c>
      <c r="T52" s="4"/>
      <c r="U52" s="4" t="s">
        <v>127</v>
      </c>
      <c r="V52" s="4" t="s">
        <v>63</v>
      </c>
      <c r="W52" s="4" t="s">
        <v>2589</v>
      </c>
      <c r="X52" s="4" t="s">
        <v>73</v>
      </c>
      <c r="Y52" s="4" t="s">
        <v>87</v>
      </c>
      <c r="Z52" s="3" t="s">
        <v>2700</v>
      </c>
      <c r="AA52" s="4" t="s">
        <v>88</v>
      </c>
      <c r="AB52" s="4" t="s">
        <v>122</v>
      </c>
      <c r="AC52" s="4"/>
      <c r="AD52" s="4"/>
      <c r="AE52" s="4" t="s">
        <v>63</v>
      </c>
      <c r="AF52" s="4" t="s">
        <v>63</v>
      </c>
      <c r="AG52" s="4" t="s">
        <v>63</v>
      </c>
      <c r="AH52" s="4" t="s">
        <v>98</v>
      </c>
      <c r="AI52" s="4">
        <v>15888923</v>
      </c>
      <c r="AJ52" s="4"/>
      <c r="AK52" s="4" t="s">
        <v>63</v>
      </c>
      <c r="AL52" s="4" t="s">
        <v>63</v>
      </c>
      <c r="AM52" s="4" t="s">
        <v>2665</v>
      </c>
      <c r="AN52" s="4">
        <v>180</v>
      </c>
      <c r="AO52" s="4" t="s">
        <v>102</v>
      </c>
      <c r="AP52" s="4">
        <v>0</v>
      </c>
      <c r="AQ52" s="4" t="s">
        <v>113</v>
      </c>
      <c r="AR52" s="4">
        <v>0</v>
      </c>
      <c r="AS52" s="4">
        <v>0</v>
      </c>
      <c r="AT52" s="3" t="s">
        <v>2700</v>
      </c>
      <c r="AU52" s="43" t="s">
        <v>63</v>
      </c>
      <c r="AV52" s="3" t="s">
        <v>63</v>
      </c>
      <c r="AW52" s="4">
        <v>33</v>
      </c>
      <c r="AX52" s="4">
        <v>33</v>
      </c>
      <c r="AY52" s="4">
        <v>33</v>
      </c>
      <c r="AZ52" s="4">
        <v>33</v>
      </c>
      <c r="BA52" s="4" t="s">
        <v>2764</v>
      </c>
      <c r="BB52" s="51"/>
      <c r="IW52" s="51"/>
      <c r="IY52" s="51"/>
      <c r="IZ52" s="51"/>
      <c r="JA52" s="51"/>
      <c r="JB52" s="51"/>
      <c r="JC52" s="51"/>
    </row>
    <row r="53" spans="1:263" ht="15.75" thickBot="1" x14ac:dyDescent="0.3">
      <c r="A53" s="52">
        <v>43</v>
      </c>
      <c r="B53" s="53" t="s">
        <v>2046</v>
      </c>
      <c r="C53" s="4" t="s">
        <v>65</v>
      </c>
      <c r="D53" s="4" t="s">
        <v>63</v>
      </c>
      <c r="E53" s="4" t="s">
        <v>2709</v>
      </c>
      <c r="F53" s="3" t="s">
        <v>2700</v>
      </c>
      <c r="G53" s="4" t="s">
        <v>66</v>
      </c>
      <c r="H53" s="4" t="s">
        <v>2592</v>
      </c>
      <c r="I53" s="4" t="s">
        <v>80</v>
      </c>
      <c r="J53" s="4" t="s">
        <v>164</v>
      </c>
      <c r="K53" s="4" t="s">
        <v>63</v>
      </c>
      <c r="L53" s="46" t="s">
        <v>1711</v>
      </c>
      <c r="M53" s="4">
        <v>10189800</v>
      </c>
      <c r="N53" s="4" t="s">
        <v>78</v>
      </c>
      <c r="O53" s="4"/>
      <c r="P53" s="4" t="s">
        <v>63</v>
      </c>
      <c r="Q53" s="4" t="s">
        <v>71</v>
      </c>
      <c r="R53" s="4" t="s">
        <v>85</v>
      </c>
      <c r="S53" s="4">
        <v>1121198647</v>
      </c>
      <c r="T53" s="4"/>
      <c r="U53" s="4" t="s">
        <v>127</v>
      </c>
      <c r="V53" s="4" t="s">
        <v>63</v>
      </c>
      <c r="W53" s="4" t="s">
        <v>2593</v>
      </c>
      <c r="X53" s="4" t="s">
        <v>73</v>
      </c>
      <c r="Y53" s="4" t="s">
        <v>87</v>
      </c>
      <c r="Z53" s="3" t="s">
        <v>2700</v>
      </c>
      <c r="AA53" s="4" t="s">
        <v>88</v>
      </c>
      <c r="AB53" s="4" t="s">
        <v>122</v>
      </c>
      <c r="AC53" s="4"/>
      <c r="AD53" s="4"/>
      <c r="AE53" s="4" t="s">
        <v>63</v>
      </c>
      <c r="AF53" s="4" t="s">
        <v>63</v>
      </c>
      <c r="AG53" s="4" t="s">
        <v>63</v>
      </c>
      <c r="AH53" s="4" t="s">
        <v>98</v>
      </c>
      <c r="AI53" s="4">
        <v>79292399</v>
      </c>
      <c r="AJ53" s="4"/>
      <c r="AK53" s="4" t="s">
        <v>63</v>
      </c>
      <c r="AL53" s="4" t="s">
        <v>63</v>
      </c>
      <c r="AM53" s="4" t="s">
        <v>2594</v>
      </c>
      <c r="AN53" s="4">
        <v>180</v>
      </c>
      <c r="AO53" s="4" t="s">
        <v>102</v>
      </c>
      <c r="AP53" s="4">
        <v>0</v>
      </c>
      <c r="AQ53" s="4" t="s">
        <v>113</v>
      </c>
      <c r="AR53" s="4">
        <v>0</v>
      </c>
      <c r="AS53" s="4">
        <v>0</v>
      </c>
      <c r="AT53" s="3" t="s">
        <v>2700</v>
      </c>
      <c r="AU53" s="43" t="s">
        <v>63</v>
      </c>
      <c r="AV53" s="3" t="s">
        <v>63</v>
      </c>
      <c r="AW53" s="4">
        <v>33</v>
      </c>
      <c r="AX53" s="4">
        <v>33</v>
      </c>
      <c r="AY53" s="4">
        <v>33</v>
      </c>
      <c r="AZ53" s="4">
        <v>33</v>
      </c>
      <c r="BA53" s="4" t="s">
        <v>2764</v>
      </c>
      <c r="BB53" s="51"/>
      <c r="IW53" s="51"/>
      <c r="IY53" s="51"/>
      <c r="IZ53" s="51"/>
      <c r="JA53" s="51"/>
      <c r="JB53" s="51"/>
      <c r="JC53" s="51"/>
    </row>
    <row r="54" spans="1:263" ht="15.75" thickBot="1" x14ac:dyDescent="0.3">
      <c r="A54" s="52">
        <v>44</v>
      </c>
      <c r="B54" s="53" t="s">
        <v>2047</v>
      </c>
      <c r="C54" s="4" t="s">
        <v>65</v>
      </c>
      <c r="D54" s="4" t="s">
        <v>63</v>
      </c>
      <c r="E54" s="4" t="s">
        <v>2710</v>
      </c>
      <c r="F54" s="3" t="s">
        <v>2700</v>
      </c>
      <c r="G54" s="4" t="s">
        <v>66</v>
      </c>
      <c r="H54" s="4" t="s">
        <v>2563</v>
      </c>
      <c r="I54" s="4" t="s">
        <v>80</v>
      </c>
      <c r="J54" s="4" t="s">
        <v>164</v>
      </c>
      <c r="K54" s="4" t="s">
        <v>63</v>
      </c>
      <c r="L54" s="46" t="s">
        <v>1711</v>
      </c>
      <c r="M54" s="4">
        <v>26744400</v>
      </c>
      <c r="N54" s="4" t="s">
        <v>78</v>
      </c>
      <c r="O54" s="4"/>
      <c r="P54" s="4" t="s">
        <v>63</v>
      </c>
      <c r="Q54" s="4" t="s">
        <v>71</v>
      </c>
      <c r="R54" s="4" t="s">
        <v>85</v>
      </c>
      <c r="S54" s="4">
        <v>79187416</v>
      </c>
      <c r="T54" s="4"/>
      <c r="U54" s="4" t="s">
        <v>70</v>
      </c>
      <c r="V54" s="4" t="s">
        <v>63</v>
      </c>
      <c r="W54" s="4" t="s">
        <v>2564</v>
      </c>
      <c r="X54" s="4" t="s">
        <v>73</v>
      </c>
      <c r="Y54" s="4" t="s">
        <v>87</v>
      </c>
      <c r="Z54" s="3" t="s">
        <v>2700</v>
      </c>
      <c r="AA54" s="4" t="s">
        <v>88</v>
      </c>
      <c r="AB54" s="4" t="s">
        <v>122</v>
      </c>
      <c r="AC54" s="4"/>
      <c r="AD54" s="4"/>
      <c r="AE54" s="4" t="s">
        <v>63</v>
      </c>
      <c r="AF54" s="4" t="s">
        <v>63</v>
      </c>
      <c r="AG54" s="4" t="s">
        <v>63</v>
      </c>
      <c r="AH54" s="4" t="s">
        <v>98</v>
      </c>
      <c r="AI54" s="4">
        <v>94153664</v>
      </c>
      <c r="AJ54" s="4"/>
      <c r="AK54" s="4" t="s">
        <v>63</v>
      </c>
      <c r="AL54" s="4" t="s">
        <v>63</v>
      </c>
      <c r="AM54" s="4" t="s">
        <v>2565</v>
      </c>
      <c r="AN54" s="4">
        <v>180</v>
      </c>
      <c r="AO54" s="4" t="s">
        <v>102</v>
      </c>
      <c r="AP54" s="4">
        <v>0</v>
      </c>
      <c r="AQ54" s="4" t="s">
        <v>113</v>
      </c>
      <c r="AR54" s="4">
        <v>0</v>
      </c>
      <c r="AS54" s="4">
        <v>0</v>
      </c>
      <c r="AT54" s="3" t="s">
        <v>2700</v>
      </c>
      <c r="AU54" s="43" t="s">
        <v>63</v>
      </c>
      <c r="AV54" s="3" t="s">
        <v>63</v>
      </c>
      <c r="AW54" s="4">
        <v>33</v>
      </c>
      <c r="AX54" s="4">
        <v>33</v>
      </c>
      <c r="AY54" s="4">
        <v>33</v>
      </c>
      <c r="AZ54" s="4">
        <v>33</v>
      </c>
      <c r="BA54" s="4" t="s">
        <v>2764</v>
      </c>
      <c r="BB54" s="51"/>
      <c r="IW54" s="51"/>
      <c r="IY54" s="51"/>
      <c r="IZ54" s="51"/>
      <c r="JA54" s="51"/>
      <c r="JB54" s="51"/>
      <c r="JC54" s="51"/>
    </row>
    <row r="55" spans="1:263" ht="15.75" thickBot="1" x14ac:dyDescent="0.3">
      <c r="A55" s="52">
        <v>45</v>
      </c>
      <c r="B55" s="53" t="s">
        <v>2048</v>
      </c>
      <c r="C55" s="4" t="s">
        <v>65</v>
      </c>
      <c r="D55" s="4" t="s">
        <v>63</v>
      </c>
      <c r="E55" s="4" t="s">
        <v>2711</v>
      </c>
      <c r="F55" s="3" t="s">
        <v>2700</v>
      </c>
      <c r="G55" s="4" t="s">
        <v>66</v>
      </c>
      <c r="H55" s="4" t="s">
        <v>2568</v>
      </c>
      <c r="I55" s="4" t="s">
        <v>80</v>
      </c>
      <c r="J55" s="4" t="s">
        <v>164</v>
      </c>
      <c r="K55" s="4" t="s">
        <v>63</v>
      </c>
      <c r="L55" s="46" t="s">
        <v>1711</v>
      </c>
      <c r="M55" s="4">
        <v>19767600</v>
      </c>
      <c r="N55" s="4" t="s">
        <v>78</v>
      </c>
      <c r="O55" s="4"/>
      <c r="P55" s="4" t="s">
        <v>63</v>
      </c>
      <c r="Q55" s="4" t="s">
        <v>71</v>
      </c>
      <c r="R55" s="4" t="s">
        <v>85</v>
      </c>
      <c r="S55" s="4">
        <v>40601723</v>
      </c>
      <c r="T55" s="4"/>
      <c r="U55" s="4" t="s">
        <v>83</v>
      </c>
      <c r="V55" s="4" t="s">
        <v>63</v>
      </c>
      <c r="W55" s="4" t="s">
        <v>2569</v>
      </c>
      <c r="X55" s="4" t="s">
        <v>73</v>
      </c>
      <c r="Y55" s="4" t="s">
        <v>87</v>
      </c>
      <c r="Z55" s="3" t="s">
        <v>2700</v>
      </c>
      <c r="AA55" s="4" t="s">
        <v>88</v>
      </c>
      <c r="AB55" s="4" t="s">
        <v>122</v>
      </c>
      <c r="AC55" s="4"/>
      <c r="AD55" s="4"/>
      <c r="AE55" s="4" t="s">
        <v>63</v>
      </c>
      <c r="AF55" s="4" t="s">
        <v>63</v>
      </c>
      <c r="AG55" s="4" t="s">
        <v>63</v>
      </c>
      <c r="AH55" s="4" t="s">
        <v>98</v>
      </c>
      <c r="AI55" s="4">
        <v>51665707</v>
      </c>
      <c r="AJ55" s="4"/>
      <c r="AK55" s="4" t="s">
        <v>63</v>
      </c>
      <c r="AL55" s="4" t="s">
        <v>63</v>
      </c>
      <c r="AM55" s="4" t="s">
        <v>2570</v>
      </c>
      <c r="AN55" s="4">
        <v>180</v>
      </c>
      <c r="AO55" s="4" t="s">
        <v>102</v>
      </c>
      <c r="AP55" s="4">
        <v>0</v>
      </c>
      <c r="AQ55" s="4" t="s">
        <v>113</v>
      </c>
      <c r="AR55" s="4">
        <v>0</v>
      </c>
      <c r="AS55" s="4">
        <v>0</v>
      </c>
      <c r="AT55" s="3" t="s">
        <v>2700</v>
      </c>
      <c r="AU55" s="43" t="s">
        <v>63</v>
      </c>
      <c r="AV55" s="3" t="s">
        <v>63</v>
      </c>
      <c r="AW55" s="4">
        <v>33</v>
      </c>
      <c r="AX55" s="4">
        <v>33</v>
      </c>
      <c r="AY55" s="4">
        <v>33</v>
      </c>
      <c r="AZ55" s="4">
        <v>33</v>
      </c>
      <c r="BA55" s="4" t="s">
        <v>2764</v>
      </c>
      <c r="BB55" s="51"/>
      <c r="IW55" s="51"/>
      <c r="IY55" s="51"/>
      <c r="IZ55" s="51"/>
      <c r="JA55" s="51"/>
      <c r="JB55" s="51"/>
      <c r="JC55" s="51"/>
    </row>
    <row r="56" spans="1:263" ht="15.75" thickBot="1" x14ac:dyDescent="0.3">
      <c r="A56" s="52">
        <v>46</v>
      </c>
      <c r="B56" s="53" t="s">
        <v>2049</v>
      </c>
      <c r="C56" s="4" t="s">
        <v>65</v>
      </c>
      <c r="D56" s="4" t="s">
        <v>63</v>
      </c>
      <c r="E56" s="4" t="s">
        <v>2712</v>
      </c>
      <c r="F56" s="3" t="s">
        <v>2700</v>
      </c>
      <c r="G56" s="4" t="s">
        <v>66</v>
      </c>
      <c r="H56" s="4" t="s">
        <v>2713</v>
      </c>
      <c r="I56" s="4" t="s">
        <v>80</v>
      </c>
      <c r="J56" s="4" t="s">
        <v>164</v>
      </c>
      <c r="K56" s="4" t="s">
        <v>63</v>
      </c>
      <c r="L56" s="46" t="s">
        <v>1711</v>
      </c>
      <c r="M56" s="4">
        <v>10189800</v>
      </c>
      <c r="N56" s="4" t="s">
        <v>78</v>
      </c>
      <c r="O56" s="4"/>
      <c r="P56" s="4" t="s">
        <v>63</v>
      </c>
      <c r="Q56" s="4" t="s">
        <v>71</v>
      </c>
      <c r="R56" s="4" t="s">
        <v>85</v>
      </c>
      <c r="S56" s="4">
        <v>63501128</v>
      </c>
      <c r="T56" s="4"/>
      <c r="U56" s="4" t="s">
        <v>143</v>
      </c>
      <c r="V56" s="4" t="s">
        <v>63</v>
      </c>
      <c r="W56" s="4" t="s">
        <v>2573</v>
      </c>
      <c r="X56" s="4" t="s">
        <v>73</v>
      </c>
      <c r="Y56" s="4" t="s">
        <v>87</v>
      </c>
      <c r="Z56" s="3" t="s">
        <v>2700</v>
      </c>
      <c r="AA56" s="4" t="s">
        <v>88</v>
      </c>
      <c r="AB56" s="4" t="s">
        <v>122</v>
      </c>
      <c r="AC56" s="4"/>
      <c r="AD56" s="4"/>
      <c r="AE56" s="4" t="s">
        <v>63</v>
      </c>
      <c r="AF56" s="4" t="s">
        <v>63</v>
      </c>
      <c r="AG56" s="4" t="s">
        <v>63</v>
      </c>
      <c r="AH56" s="4" t="s">
        <v>98</v>
      </c>
      <c r="AI56" s="4">
        <v>52778379</v>
      </c>
      <c r="AJ56" s="4"/>
      <c r="AK56" s="4" t="s">
        <v>63</v>
      </c>
      <c r="AL56" s="4" t="s">
        <v>63</v>
      </c>
      <c r="AM56" s="4" t="s">
        <v>2574</v>
      </c>
      <c r="AN56" s="4">
        <v>180</v>
      </c>
      <c r="AO56" s="4" t="s">
        <v>102</v>
      </c>
      <c r="AP56" s="4">
        <v>0</v>
      </c>
      <c r="AQ56" s="4" t="s">
        <v>113</v>
      </c>
      <c r="AR56" s="4">
        <v>0</v>
      </c>
      <c r="AS56" s="4">
        <v>0</v>
      </c>
      <c r="AT56" s="3" t="s">
        <v>2700</v>
      </c>
      <c r="AU56" s="43" t="s">
        <v>63</v>
      </c>
      <c r="AV56" s="3" t="s">
        <v>63</v>
      </c>
      <c r="AW56" s="4">
        <v>33</v>
      </c>
      <c r="AX56" s="4">
        <v>33</v>
      </c>
      <c r="AY56" s="4">
        <v>33</v>
      </c>
      <c r="AZ56" s="4">
        <v>33</v>
      </c>
      <c r="BA56" s="4" t="s">
        <v>2764</v>
      </c>
      <c r="BB56" s="51"/>
      <c r="IW56" s="51"/>
      <c r="IY56" s="51"/>
      <c r="IZ56" s="51"/>
      <c r="JA56" s="51"/>
      <c r="JB56" s="51"/>
      <c r="JC56" s="51"/>
    </row>
    <row r="57" spans="1:263" ht="15.75" thickBot="1" x14ac:dyDescent="0.3">
      <c r="A57" s="52">
        <v>47</v>
      </c>
      <c r="B57" s="53" t="s">
        <v>2050</v>
      </c>
      <c r="C57" s="4" t="s">
        <v>65</v>
      </c>
      <c r="D57" s="4" t="s">
        <v>63</v>
      </c>
      <c r="E57" s="4" t="s">
        <v>2714</v>
      </c>
      <c r="F57" s="3" t="s">
        <v>2700</v>
      </c>
      <c r="G57" s="4" t="s">
        <v>66</v>
      </c>
      <c r="H57" s="4" t="s">
        <v>2600</v>
      </c>
      <c r="I57" s="4" t="s">
        <v>80</v>
      </c>
      <c r="J57" s="4" t="s">
        <v>164</v>
      </c>
      <c r="K57" s="4" t="s">
        <v>63</v>
      </c>
      <c r="L57" s="46" t="s">
        <v>1711</v>
      </c>
      <c r="M57" s="4">
        <v>26744400</v>
      </c>
      <c r="N57" s="4" t="s">
        <v>78</v>
      </c>
      <c r="O57" s="4"/>
      <c r="P57" s="4" t="s">
        <v>63</v>
      </c>
      <c r="Q57" s="4" t="s">
        <v>71</v>
      </c>
      <c r="R57" s="4" t="s">
        <v>85</v>
      </c>
      <c r="S57" s="4">
        <v>1016008774</v>
      </c>
      <c r="T57" s="4"/>
      <c r="U57" s="4" t="s">
        <v>143</v>
      </c>
      <c r="V57" s="4" t="s">
        <v>63</v>
      </c>
      <c r="W57" s="4" t="s">
        <v>2601</v>
      </c>
      <c r="X57" s="4" t="s">
        <v>73</v>
      </c>
      <c r="Y57" s="4" t="s">
        <v>87</v>
      </c>
      <c r="Z57" s="3" t="s">
        <v>2700</v>
      </c>
      <c r="AA57" s="4" t="s">
        <v>88</v>
      </c>
      <c r="AB57" s="4" t="s">
        <v>122</v>
      </c>
      <c r="AC57" s="4"/>
      <c r="AD57" s="4"/>
      <c r="AE57" s="4" t="s">
        <v>63</v>
      </c>
      <c r="AF57" s="4" t="s">
        <v>63</v>
      </c>
      <c r="AG57" s="4" t="s">
        <v>63</v>
      </c>
      <c r="AH57" s="4" t="s">
        <v>98</v>
      </c>
      <c r="AI57" s="4">
        <v>80184592</v>
      </c>
      <c r="AJ57" s="4"/>
      <c r="AK57" s="4" t="s">
        <v>63</v>
      </c>
      <c r="AL57" s="4" t="s">
        <v>63</v>
      </c>
      <c r="AM57" s="4" t="s">
        <v>2715</v>
      </c>
      <c r="AN57" s="4">
        <v>180</v>
      </c>
      <c r="AO57" s="4" t="s">
        <v>102</v>
      </c>
      <c r="AP57" s="4">
        <v>0</v>
      </c>
      <c r="AQ57" s="4" t="s">
        <v>103</v>
      </c>
      <c r="AR57" s="4">
        <v>891840</v>
      </c>
      <c r="AS57" s="4">
        <v>6</v>
      </c>
      <c r="AT57" s="3" t="s">
        <v>2700</v>
      </c>
      <c r="AU57" s="43" t="s">
        <v>63</v>
      </c>
      <c r="AV57" s="3" t="s">
        <v>63</v>
      </c>
      <c r="AW57" s="4">
        <v>32</v>
      </c>
      <c r="AX57" s="4">
        <v>32</v>
      </c>
      <c r="AY57" s="4">
        <v>32</v>
      </c>
      <c r="AZ57" s="4">
        <v>32</v>
      </c>
      <c r="BA57" s="4" t="s">
        <v>2766</v>
      </c>
      <c r="BB57" s="51"/>
      <c r="IW57" s="51"/>
      <c r="IY57" s="51"/>
      <c r="IZ57" s="51"/>
      <c r="JA57" s="51"/>
      <c r="JB57" s="51"/>
      <c r="JC57" s="51"/>
    </row>
    <row r="58" spans="1:263" ht="15.75" thickBot="1" x14ac:dyDescent="0.3">
      <c r="A58" s="52">
        <v>48</v>
      </c>
      <c r="B58" s="53" t="s">
        <v>2051</v>
      </c>
      <c r="C58" s="4" t="s">
        <v>65</v>
      </c>
      <c r="D58" s="4" t="s">
        <v>63</v>
      </c>
      <c r="E58" s="4" t="s">
        <v>2716</v>
      </c>
      <c r="F58" s="3" t="s">
        <v>2700</v>
      </c>
      <c r="G58" s="4" t="s">
        <v>66</v>
      </c>
      <c r="H58" s="4" t="s">
        <v>2580</v>
      </c>
      <c r="I58" s="4" t="s">
        <v>80</v>
      </c>
      <c r="J58" s="4" t="s">
        <v>164</v>
      </c>
      <c r="K58" s="4" t="s">
        <v>63</v>
      </c>
      <c r="L58" s="46" t="s">
        <v>1711</v>
      </c>
      <c r="M58" s="4">
        <v>10189800</v>
      </c>
      <c r="N58" s="4" t="s">
        <v>78</v>
      </c>
      <c r="O58" s="4"/>
      <c r="P58" s="4" t="s">
        <v>63</v>
      </c>
      <c r="Q58" s="4" t="s">
        <v>71</v>
      </c>
      <c r="R58" s="4" t="s">
        <v>85</v>
      </c>
      <c r="S58" s="4">
        <v>69070506</v>
      </c>
      <c r="T58" s="4"/>
      <c r="U58" s="4" t="s">
        <v>83</v>
      </c>
      <c r="V58" s="4" t="s">
        <v>63</v>
      </c>
      <c r="W58" s="4" t="s">
        <v>2581</v>
      </c>
      <c r="X58" s="4" t="s">
        <v>73</v>
      </c>
      <c r="Y58" s="4" t="s">
        <v>87</v>
      </c>
      <c r="Z58" s="3" t="s">
        <v>2700</v>
      </c>
      <c r="AA58" s="4" t="s">
        <v>88</v>
      </c>
      <c r="AB58" s="4" t="s">
        <v>122</v>
      </c>
      <c r="AC58" s="4"/>
      <c r="AD58" s="4"/>
      <c r="AE58" s="4" t="s">
        <v>63</v>
      </c>
      <c r="AF58" s="4" t="s">
        <v>63</v>
      </c>
      <c r="AG58" s="4" t="s">
        <v>63</v>
      </c>
      <c r="AH58" s="4" t="s">
        <v>98</v>
      </c>
      <c r="AI58" s="4">
        <v>93404206</v>
      </c>
      <c r="AJ58" s="4"/>
      <c r="AK58" s="4" t="s">
        <v>63</v>
      </c>
      <c r="AL58" s="4" t="s">
        <v>63</v>
      </c>
      <c r="AM58" s="4" t="s">
        <v>2582</v>
      </c>
      <c r="AN58" s="4">
        <v>180</v>
      </c>
      <c r="AO58" s="4" t="s">
        <v>102</v>
      </c>
      <c r="AP58" s="4">
        <v>0</v>
      </c>
      <c r="AQ58" s="4" t="s">
        <v>113</v>
      </c>
      <c r="AR58" s="4">
        <v>0</v>
      </c>
      <c r="AS58" s="4">
        <v>0</v>
      </c>
      <c r="AT58" s="3" t="s">
        <v>2700</v>
      </c>
      <c r="AU58" s="43" t="s">
        <v>63</v>
      </c>
      <c r="AV58" s="3" t="s">
        <v>63</v>
      </c>
      <c r="AW58" s="4">
        <v>33</v>
      </c>
      <c r="AX58" s="4">
        <v>33</v>
      </c>
      <c r="AY58" s="4">
        <v>33</v>
      </c>
      <c r="AZ58" s="4">
        <v>33</v>
      </c>
      <c r="BA58" s="4" t="s">
        <v>2764</v>
      </c>
      <c r="BB58" s="51"/>
      <c r="IW58" s="51"/>
      <c r="IY58" s="51"/>
      <c r="IZ58" s="51"/>
      <c r="JA58" s="51"/>
      <c r="JB58" s="51"/>
      <c r="JC58" s="51"/>
    </row>
    <row r="59" spans="1:263" ht="15.75" thickBot="1" x14ac:dyDescent="0.3">
      <c r="A59" s="52">
        <v>49</v>
      </c>
      <c r="B59" s="53" t="s">
        <v>2052</v>
      </c>
      <c r="C59" s="4" t="s">
        <v>65</v>
      </c>
      <c r="D59" s="4" t="s">
        <v>63</v>
      </c>
      <c r="E59" s="4" t="s">
        <v>2717</v>
      </c>
      <c r="F59" s="3" t="s">
        <v>2700</v>
      </c>
      <c r="G59" s="4" t="s">
        <v>66</v>
      </c>
      <c r="H59" s="4" t="s">
        <v>2576</v>
      </c>
      <c r="I59" s="4" t="s">
        <v>80</v>
      </c>
      <c r="J59" s="4" t="s">
        <v>164</v>
      </c>
      <c r="K59" s="4" t="s">
        <v>63</v>
      </c>
      <c r="L59" s="46" t="s">
        <v>1711</v>
      </c>
      <c r="M59" s="4">
        <v>10189800</v>
      </c>
      <c r="N59" s="4" t="s">
        <v>78</v>
      </c>
      <c r="O59" s="4"/>
      <c r="P59" s="4" t="s">
        <v>63</v>
      </c>
      <c r="Q59" s="4" t="s">
        <v>71</v>
      </c>
      <c r="R59" s="4" t="s">
        <v>85</v>
      </c>
      <c r="S59" s="4">
        <v>27359199</v>
      </c>
      <c r="T59" s="4"/>
      <c r="U59" s="4" t="s">
        <v>118</v>
      </c>
      <c r="V59" s="4" t="s">
        <v>63</v>
      </c>
      <c r="W59" s="4" t="s">
        <v>2577</v>
      </c>
      <c r="X59" s="4" t="s">
        <v>73</v>
      </c>
      <c r="Y59" s="4" t="s">
        <v>87</v>
      </c>
      <c r="Z59" s="3" t="s">
        <v>2700</v>
      </c>
      <c r="AA59" s="4" t="s">
        <v>88</v>
      </c>
      <c r="AB59" s="4" t="s">
        <v>122</v>
      </c>
      <c r="AC59" s="4"/>
      <c r="AD59" s="4"/>
      <c r="AE59" s="4" t="s">
        <v>63</v>
      </c>
      <c r="AF59" s="4" t="s">
        <v>63</v>
      </c>
      <c r="AG59" s="4" t="s">
        <v>63</v>
      </c>
      <c r="AH59" s="4" t="s">
        <v>98</v>
      </c>
      <c r="AI59" s="4">
        <v>71114184</v>
      </c>
      <c r="AJ59" s="4"/>
      <c r="AK59" s="4" t="s">
        <v>63</v>
      </c>
      <c r="AL59" s="4" t="s">
        <v>63</v>
      </c>
      <c r="AM59" s="4" t="s">
        <v>2545</v>
      </c>
      <c r="AN59" s="4">
        <v>180</v>
      </c>
      <c r="AO59" s="4" t="s">
        <v>102</v>
      </c>
      <c r="AP59" s="4">
        <v>0</v>
      </c>
      <c r="AQ59" s="4" t="s">
        <v>113</v>
      </c>
      <c r="AR59" s="4">
        <v>0</v>
      </c>
      <c r="AS59" s="4">
        <v>0</v>
      </c>
      <c r="AT59" s="3" t="s">
        <v>2700</v>
      </c>
      <c r="AU59" s="43" t="s">
        <v>63</v>
      </c>
      <c r="AV59" s="3" t="s">
        <v>63</v>
      </c>
      <c r="AW59" s="4">
        <v>33</v>
      </c>
      <c r="AX59" s="4">
        <v>33</v>
      </c>
      <c r="AY59" s="4">
        <v>33</v>
      </c>
      <c r="AZ59" s="4">
        <v>33</v>
      </c>
      <c r="BA59" s="4" t="s">
        <v>2764</v>
      </c>
      <c r="BB59" s="51"/>
      <c r="IW59" s="51"/>
      <c r="IY59" s="51"/>
      <c r="IZ59" s="51"/>
      <c r="JA59" s="51"/>
      <c r="JB59" s="51"/>
      <c r="JC59" s="51"/>
    </row>
    <row r="60" spans="1:263" ht="15.75" thickBot="1" x14ac:dyDescent="0.3">
      <c r="A60" s="52">
        <v>50</v>
      </c>
      <c r="B60" s="53" t="s">
        <v>2053</v>
      </c>
      <c r="C60" s="4" t="s">
        <v>65</v>
      </c>
      <c r="D60" s="4" t="s">
        <v>63</v>
      </c>
      <c r="E60" s="4" t="s">
        <v>2718</v>
      </c>
      <c r="F60" s="3" t="s">
        <v>2546</v>
      </c>
      <c r="G60" s="4" t="s">
        <v>66</v>
      </c>
      <c r="H60" s="4" t="s">
        <v>2542</v>
      </c>
      <c r="I60" s="4" t="s">
        <v>80</v>
      </c>
      <c r="J60" s="4" t="s">
        <v>164</v>
      </c>
      <c r="K60" s="4" t="s">
        <v>63</v>
      </c>
      <c r="L60" s="46" t="s">
        <v>1711</v>
      </c>
      <c r="M60" s="4">
        <v>13958700</v>
      </c>
      <c r="N60" s="4" t="s">
        <v>78</v>
      </c>
      <c r="O60" s="4"/>
      <c r="P60" s="4" t="s">
        <v>63</v>
      </c>
      <c r="Q60" s="4" t="s">
        <v>71</v>
      </c>
      <c r="R60" s="4" t="s">
        <v>85</v>
      </c>
      <c r="S60" s="4">
        <v>59395312</v>
      </c>
      <c r="T60" s="4"/>
      <c r="U60" s="4" t="s">
        <v>127</v>
      </c>
      <c r="V60" s="4" t="s">
        <v>63</v>
      </c>
      <c r="W60" s="4" t="s">
        <v>2543</v>
      </c>
      <c r="X60" s="4" t="s">
        <v>73</v>
      </c>
      <c r="Y60" s="4" t="s">
        <v>87</v>
      </c>
      <c r="Z60" s="3" t="s">
        <v>2546</v>
      </c>
      <c r="AA60" s="4" t="s">
        <v>88</v>
      </c>
      <c r="AB60" s="4" t="s">
        <v>122</v>
      </c>
      <c r="AC60" s="4"/>
      <c r="AD60" s="4"/>
      <c r="AE60" s="4" t="s">
        <v>63</v>
      </c>
      <c r="AF60" s="4" t="s">
        <v>63</v>
      </c>
      <c r="AG60" s="4" t="s">
        <v>63</v>
      </c>
      <c r="AH60" s="4" t="s">
        <v>98</v>
      </c>
      <c r="AI60" s="4">
        <v>41674698</v>
      </c>
      <c r="AJ60" s="4"/>
      <c r="AK60" s="4" t="s">
        <v>63</v>
      </c>
      <c r="AL60" s="4" t="s">
        <v>63</v>
      </c>
      <c r="AM60" s="4" t="s">
        <v>2558</v>
      </c>
      <c r="AN60" s="4">
        <v>175</v>
      </c>
      <c r="AO60" s="4" t="s">
        <v>102</v>
      </c>
      <c r="AP60" s="4">
        <v>0</v>
      </c>
      <c r="AQ60" s="4" t="s">
        <v>113</v>
      </c>
      <c r="AR60" s="4">
        <v>0</v>
      </c>
      <c r="AS60" s="4">
        <v>0</v>
      </c>
      <c r="AT60" s="3" t="s">
        <v>2719</v>
      </c>
      <c r="AU60" s="43" t="s">
        <v>63</v>
      </c>
      <c r="AV60" s="3" t="s">
        <v>63</v>
      </c>
      <c r="AW60" s="4">
        <v>31</v>
      </c>
      <c r="AX60" s="4">
        <v>31</v>
      </c>
      <c r="AY60" s="4">
        <v>31</v>
      </c>
      <c r="AZ60" s="4">
        <v>31</v>
      </c>
      <c r="BA60" s="4" t="s">
        <v>2764</v>
      </c>
      <c r="BB60" s="51"/>
      <c r="IW60" s="51"/>
      <c r="IY60" s="51"/>
      <c r="IZ60" s="51"/>
      <c r="JA60" s="51"/>
      <c r="JB60" s="51"/>
      <c r="JC60" s="51"/>
    </row>
    <row r="61" spans="1:263" ht="15.75" thickBot="1" x14ac:dyDescent="0.3">
      <c r="A61" s="52">
        <v>51</v>
      </c>
      <c r="B61" s="53" t="s">
        <v>2054</v>
      </c>
      <c r="C61" s="4" t="s">
        <v>65</v>
      </c>
      <c r="D61" s="4" t="s">
        <v>63</v>
      </c>
      <c r="E61" s="4" t="s">
        <v>2720</v>
      </c>
      <c r="F61" s="3" t="s">
        <v>2546</v>
      </c>
      <c r="G61" s="4" t="s">
        <v>66</v>
      </c>
      <c r="H61" s="4" t="s">
        <v>2560</v>
      </c>
      <c r="I61" s="4" t="s">
        <v>80</v>
      </c>
      <c r="J61" s="4" t="s">
        <v>164</v>
      </c>
      <c r="K61" s="4" t="s">
        <v>63</v>
      </c>
      <c r="L61" s="46" t="s">
        <v>1711</v>
      </c>
      <c r="M61" s="4">
        <v>14220500</v>
      </c>
      <c r="N61" s="4" t="s">
        <v>78</v>
      </c>
      <c r="O61" s="4"/>
      <c r="P61" s="4" t="s">
        <v>63</v>
      </c>
      <c r="Q61" s="4" t="s">
        <v>71</v>
      </c>
      <c r="R61" s="4" t="s">
        <v>85</v>
      </c>
      <c r="S61" s="4">
        <v>52952838</v>
      </c>
      <c r="T61" s="4"/>
      <c r="U61" s="4" t="s">
        <v>127</v>
      </c>
      <c r="V61" s="4" t="s">
        <v>63</v>
      </c>
      <c r="W61" s="4" t="s">
        <v>2561</v>
      </c>
      <c r="X61" s="4" t="s">
        <v>73</v>
      </c>
      <c r="Y61" s="4" t="s">
        <v>87</v>
      </c>
      <c r="Z61" s="3" t="s">
        <v>2640</v>
      </c>
      <c r="AA61" s="4" t="s">
        <v>88</v>
      </c>
      <c r="AB61" s="4" t="s">
        <v>122</v>
      </c>
      <c r="AC61" s="4"/>
      <c r="AD61" s="4"/>
      <c r="AE61" s="4" t="s">
        <v>63</v>
      </c>
      <c r="AF61" s="4" t="s">
        <v>63</v>
      </c>
      <c r="AG61" s="4" t="s">
        <v>63</v>
      </c>
      <c r="AH61" s="4" t="s">
        <v>98</v>
      </c>
      <c r="AI61" s="4">
        <v>41674698</v>
      </c>
      <c r="AJ61" s="4"/>
      <c r="AK61" s="4" t="s">
        <v>63</v>
      </c>
      <c r="AL61" s="4" t="s">
        <v>63</v>
      </c>
      <c r="AM61" s="4" t="s">
        <v>2558</v>
      </c>
      <c r="AN61" s="4">
        <v>175</v>
      </c>
      <c r="AO61" s="4" t="s">
        <v>102</v>
      </c>
      <c r="AP61" s="4">
        <v>0</v>
      </c>
      <c r="AQ61" s="4" t="s">
        <v>113</v>
      </c>
      <c r="AR61" s="4">
        <v>0</v>
      </c>
      <c r="AS61" s="4">
        <v>0</v>
      </c>
      <c r="AT61" s="3" t="s">
        <v>2640</v>
      </c>
      <c r="AU61" s="43" t="s">
        <v>63</v>
      </c>
      <c r="AV61" s="3" t="s">
        <v>63</v>
      </c>
      <c r="AW61" s="4">
        <v>31</v>
      </c>
      <c r="AX61" s="4">
        <v>31</v>
      </c>
      <c r="AY61" s="4">
        <v>31</v>
      </c>
      <c r="AZ61" s="4">
        <v>31</v>
      </c>
      <c r="BA61" s="4" t="s">
        <v>2764</v>
      </c>
      <c r="BB61" s="51"/>
      <c r="IW61" s="51"/>
      <c r="IY61" s="51"/>
      <c r="IZ61" s="51"/>
      <c r="JA61" s="51"/>
      <c r="JB61" s="51"/>
      <c r="JC61" s="51"/>
    </row>
    <row r="62" spans="1:263" ht="15.75" thickBot="1" x14ac:dyDescent="0.3">
      <c r="A62" s="52">
        <v>52</v>
      </c>
      <c r="B62" s="53" t="s">
        <v>2055</v>
      </c>
      <c r="C62" s="4" t="s">
        <v>65</v>
      </c>
      <c r="D62" s="4" t="s">
        <v>63</v>
      </c>
      <c r="E62" s="4" t="s">
        <v>2721</v>
      </c>
      <c r="F62" s="3" t="s">
        <v>2546</v>
      </c>
      <c r="G62" s="4" t="s">
        <v>66</v>
      </c>
      <c r="H62" s="4" t="s">
        <v>2556</v>
      </c>
      <c r="I62" s="4" t="s">
        <v>80</v>
      </c>
      <c r="J62" s="4" t="s">
        <v>164</v>
      </c>
      <c r="K62" s="4" t="s">
        <v>63</v>
      </c>
      <c r="L62" s="46" t="s">
        <v>1711</v>
      </c>
      <c r="M62" s="4">
        <v>23859500</v>
      </c>
      <c r="N62" s="4" t="s">
        <v>78</v>
      </c>
      <c r="O62" s="4"/>
      <c r="P62" s="4" t="s">
        <v>63</v>
      </c>
      <c r="Q62" s="4" t="s">
        <v>71</v>
      </c>
      <c r="R62" s="4" t="s">
        <v>85</v>
      </c>
      <c r="S62" s="4">
        <v>79493024</v>
      </c>
      <c r="T62" s="4"/>
      <c r="U62" s="4" t="s">
        <v>70</v>
      </c>
      <c r="V62" s="4" t="s">
        <v>63</v>
      </c>
      <c r="W62" s="4" t="s">
        <v>2557</v>
      </c>
      <c r="X62" s="4" t="s">
        <v>73</v>
      </c>
      <c r="Y62" s="4" t="s">
        <v>87</v>
      </c>
      <c r="Z62" s="3" t="s">
        <v>2640</v>
      </c>
      <c r="AA62" s="4" t="s">
        <v>88</v>
      </c>
      <c r="AB62" s="4" t="s">
        <v>122</v>
      </c>
      <c r="AC62" s="4"/>
      <c r="AD62" s="4"/>
      <c r="AE62" s="4" t="s">
        <v>63</v>
      </c>
      <c r="AF62" s="4" t="s">
        <v>63</v>
      </c>
      <c r="AG62" s="4" t="s">
        <v>63</v>
      </c>
      <c r="AH62" s="4" t="s">
        <v>98</v>
      </c>
      <c r="AI62" s="4">
        <v>41674698</v>
      </c>
      <c r="AJ62" s="4"/>
      <c r="AK62" s="4" t="s">
        <v>63</v>
      </c>
      <c r="AL62" s="4" t="s">
        <v>63</v>
      </c>
      <c r="AM62" s="4" t="s">
        <v>2558</v>
      </c>
      <c r="AN62" s="4">
        <v>175</v>
      </c>
      <c r="AO62" s="4" t="s">
        <v>102</v>
      </c>
      <c r="AP62" s="4">
        <v>0</v>
      </c>
      <c r="AQ62" s="4" t="s">
        <v>113</v>
      </c>
      <c r="AR62" s="4">
        <v>0</v>
      </c>
      <c r="AS62" s="4">
        <v>0</v>
      </c>
      <c r="AT62" s="3" t="s">
        <v>2640</v>
      </c>
      <c r="AU62" s="43" t="s">
        <v>63</v>
      </c>
      <c r="AV62" s="3" t="s">
        <v>63</v>
      </c>
      <c r="AW62" s="4">
        <v>31</v>
      </c>
      <c r="AX62" s="4">
        <v>31</v>
      </c>
      <c r="AY62" s="4">
        <v>31</v>
      </c>
      <c r="AZ62" s="4">
        <v>31</v>
      </c>
      <c r="BA62" s="4" t="s">
        <v>2764</v>
      </c>
      <c r="BB62" s="51"/>
      <c r="IW62" s="51"/>
      <c r="IY62" s="51"/>
      <c r="IZ62" s="51"/>
      <c r="JA62" s="51"/>
      <c r="JB62" s="51"/>
      <c r="JC62" s="51"/>
    </row>
    <row r="63" spans="1:263" ht="15.75" thickBot="1" x14ac:dyDescent="0.3">
      <c r="A63" s="52">
        <v>53</v>
      </c>
      <c r="B63" s="53" t="s">
        <v>2056</v>
      </c>
      <c r="C63" s="4" t="s">
        <v>65</v>
      </c>
      <c r="D63" s="4" t="s">
        <v>63</v>
      </c>
      <c r="E63" s="4" t="s">
        <v>2540</v>
      </c>
      <c r="F63" s="3" t="s">
        <v>2546</v>
      </c>
      <c r="G63" s="4" t="s">
        <v>66</v>
      </c>
      <c r="H63" s="4" t="s">
        <v>2552</v>
      </c>
      <c r="I63" s="4" t="s">
        <v>80</v>
      </c>
      <c r="J63" s="4" t="s">
        <v>164</v>
      </c>
      <c r="K63" s="4" t="s">
        <v>63</v>
      </c>
      <c r="L63" s="46" t="s">
        <v>1711</v>
      </c>
      <c r="M63" s="4">
        <v>26001500</v>
      </c>
      <c r="N63" s="4" t="s">
        <v>78</v>
      </c>
      <c r="O63" s="4"/>
      <c r="P63" s="4" t="s">
        <v>63</v>
      </c>
      <c r="Q63" s="4" t="s">
        <v>71</v>
      </c>
      <c r="R63" s="4" t="s">
        <v>85</v>
      </c>
      <c r="S63" s="4">
        <v>80148553</v>
      </c>
      <c r="T63" s="4"/>
      <c r="U63" s="4" t="s">
        <v>148</v>
      </c>
      <c r="V63" s="4" t="s">
        <v>63</v>
      </c>
      <c r="W63" s="4" t="s">
        <v>2553</v>
      </c>
      <c r="X63" s="4" t="s">
        <v>73</v>
      </c>
      <c r="Y63" s="4" t="s">
        <v>87</v>
      </c>
      <c r="Z63" s="3" t="s">
        <v>2640</v>
      </c>
      <c r="AA63" s="4" t="s">
        <v>88</v>
      </c>
      <c r="AB63" s="4" t="s">
        <v>122</v>
      </c>
      <c r="AC63" s="4"/>
      <c r="AD63" s="4"/>
      <c r="AE63" s="4" t="s">
        <v>63</v>
      </c>
      <c r="AF63" s="4" t="s">
        <v>63</v>
      </c>
      <c r="AG63" s="4" t="s">
        <v>63</v>
      </c>
      <c r="AH63" s="4" t="s">
        <v>98</v>
      </c>
      <c r="AI63" s="4">
        <v>51698201</v>
      </c>
      <c r="AJ63" s="4"/>
      <c r="AK63" s="4" t="s">
        <v>63</v>
      </c>
      <c r="AL63" s="4" t="s">
        <v>63</v>
      </c>
      <c r="AM63" s="4" t="s">
        <v>2590</v>
      </c>
      <c r="AN63" s="4">
        <v>175</v>
      </c>
      <c r="AO63" s="4" t="s">
        <v>102</v>
      </c>
      <c r="AP63" s="4">
        <v>0</v>
      </c>
      <c r="AQ63" s="4" t="s">
        <v>113</v>
      </c>
      <c r="AR63" s="4">
        <v>0</v>
      </c>
      <c r="AS63" s="4">
        <v>0</v>
      </c>
      <c r="AT63" s="3" t="s">
        <v>2640</v>
      </c>
      <c r="AU63" s="43" t="s">
        <v>63</v>
      </c>
      <c r="AV63" s="3" t="s">
        <v>63</v>
      </c>
      <c r="AW63" s="4">
        <v>31</v>
      </c>
      <c r="AX63" s="4">
        <v>31</v>
      </c>
      <c r="AY63" s="4">
        <v>31</v>
      </c>
      <c r="AZ63" s="4">
        <v>31</v>
      </c>
      <c r="BA63" s="4" t="s">
        <v>2764</v>
      </c>
      <c r="BB63" s="51"/>
      <c r="IW63" s="51"/>
      <c r="IY63" s="51"/>
      <c r="IZ63" s="51"/>
      <c r="JA63" s="51"/>
      <c r="JB63" s="51"/>
      <c r="JC63" s="51"/>
    </row>
    <row r="64" spans="1:263" ht="15.75" thickBot="1" x14ac:dyDescent="0.3">
      <c r="A64" s="52">
        <v>54</v>
      </c>
      <c r="B64" s="53" t="s">
        <v>2057</v>
      </c>
      <c r="C64" s="4" t="s">
        <v>65</v>
      </c>
      <c r="D64" s="4" t="s">
        <v>63</v>
      </c>
      <c r="E64" s="4" t="s">
        <v>2547</v>
      </c>
      <c r="F64" s="3" t="s">
        <v>2546</v>
      </c>
      <c r="G64" s="4" t="s">
        <v>66</v>
      </c>
      <c r="H64" s="4" t="s">
        <v>2548</v>
      </c>
      <c r="I64" s="4" t="s">
        <v>80</v>
      </c>
      <c r="J64" s="4" t="s">
        <v>164</v>
      </c>
      <c r="K64" s="4" t="s">
        <v>63</v>
      </c>
      <c r="L64" s="46" t="s">
        <v>1711</v>
      </c>
      <c r="M64" s="4">
        <v>9906750</v>
      </c>
      <c r="N64" s="4" t="s">
        <v>78</v>
      </c>
      <c r="O64" s="4"/>
      <c r="P64" s="4" t="s">
        <v>63</v>
      </c>
      <c r="Q64" s="4" t="s">
        <v>71</v>
      </c>
      <c r="R64" s="4" t="s">
        <v>85</v>
      </c>
      <c r="S64" s="4">
        <v>40400090</v>
      </c>
      <c r="T64" s="4"/>
      <c r="U64" s="4" t="s">
        <v>127</v>
      </c>
      <c r="V64" s="4" t="s">
        <v>63</v>
      </c>
      <c r="W64" s="4" t="s">
        <v>2549</v>
      </c>
      <c r="X64" s="4" t="s">
        <v>73</v>
      </c>
      <c r="Y64" s="4" t="s">
        <v>87</v>
      </c>
      <c r="Z64" s="3" t="s">
        <v>2640</v>
      </c>
      <c r="AA64" s="4" t="s">
        <v>88</v>
      </c>
      <c r="AB64" s="4" t="s">
        <v>122</v>
      </c>
      <c r="AC64" s="4"/>
      <c r="AD64" s="4"/>
      <c r="AE64" s="4" t="s">
        <v>63</v>
      </c>
      <c r="AF64" s="4" t="s">
        <v>63</v>
      </c>
      <c r="AG64" s="4" t="s">
        <v>63</v>
      </c>
      <c r="AH64" s="4" t="s">
        <v>98</v>
      </c>
      <c r="AI64" s="4">
        <v>14221943</v>
      </c>
      <c r="AJ64" s="4"/>
      <c r="AK64" s="4" t="s">
        <v>63</v>
      </c>
      <c r="AL64" s="4" t="s">
        <v>63</v>
      </c>
      <c r="AM64" s="4" t="s">
        <v>2550</v>
      </c>
      <c r="AN64" s="4">
        <v>175</v>
      </c>
      <c r="AO64" s="4" t="s">
        <v>102</v>
      </c>
      <c r="AP64" s="4">
        <v>0</v>
      </c>
      <c r="AQ64" s="4" t="s">
        <v>113</v>
      </c>
      <c r="AR64" s="4">
        <v>0</v>
      </c>
      <c r="AS64" s="4">
        <v>0</v>
      </c>
      <c r="AT64" s="3" t="s">
        <v>2640</v>
      </c>
      <c r="AU64" s="43" t="s">
        <v>63</v>
      </c>
      <c r="AV64" s="3" t="s">
        <v>63</v>
      </c>
      <c r="AW64" s="4">
        <v>31</v>
      </c>
      <c r="AX64" s="4">
        <v>31</v>
      </c>
      <c r="AY64" s="4">
        <v>31</v>
      </c>
      <c r="AZ64" s="4">
        <v>31</v>
      </c>
      <c r="BA64" s="4" t="s">
        <v>2764</v>
      </c>
      <c r="BB64" s="51"/>
      <c r="IW64" s="51"/>
      <c r="IY64" s="51"/>
      <c r="IZ64" s="51"/>
      <c r="JA64" s="51"/>
      <c r="JB64" s="51"/>
      <c r="JC64" s="51"/>
    </row>
    <row r="65" spans="1:263" ht="15.75" thickBot="1" x14ac:dyDescent="0.3">
      <c r="A65" s="52">
        <v>55</v>
      </c>
      <c r="B65" s="53" t="s">
        <v>2058</v>
      </c>
      <c r="C65" s="4" t="s">
        <v>65</v>
      </c>
      <c r="D65" s="4" t="s">
        <v>63</v>
      </c>
      <c r="E65" s="4" t="s">
        <v>2551</v>
      </c>
      <c r="F65" s="3" t="s">
        <v>2722</v>
      </c>
      <c r="G65" s="4" t="s">
        <v>66</v>
      </c>
      <c r="H65" s="4" t="s">
        <v>2649</v>
      </c>
      <c r="I65" s="4" t="s">
        <v>80</v>
      </c>
      <c r="J65" s="4" t="s">
        <v>164</v>
      </c>
      <c r="K65" s="4" t="s">
        <v>63</v>
      </c>
      <c r="L65" s="46" t="s">
        <v>1711</v>
      </c>
      <c r="M65" s="4">
        <v>5049000</v>
      </c>
      <c r="N65" s="4" t="s">
        <v>78</v>
      </c>
      <c r="O65" s="4"/>
      <c r="P65" s="4" t="s">
        <v>63</v>
      </c>
      <c r="Q65" s="4" t="s">
        <v>71</v>
      </c>
      <c r="R65" s="4" t="s">
        <v>85</v>
      </c>
      <c r="S65" s="4">
        <v>1060207745</v>
      </c>
      <c r="T65" s="4"/>
      <c r="U65" s="4" t="s">
        <v>143</v>
      </c>
      <c r="V65" s="4" t="s">
        <v>63</v>
      </c>
      <c r="W65" s="4" t="s">
        <v>2723</v>
      </c>
      <c r="X65" s="4" t="s">
        <v>73</v>
      </c>
      <c r="Y65" s="4" t="s">
        <v>87</v>
      </c>
      <c r="Z65" s="3" t="s">
        <v>2722</v>
      </c>
      <c r="AA65" s="4" t="s">
        <v>88</v>
      </c>
      <c r="AB65" s="4" t="s">
        <v>122</v>
      </c>
      <c r="AC65" s="4"/>
      <c r="AD65" s="4"/>
      <c r="AE65" s="4" t="s">
        <v>63</v>
      </c>
      <c r="AF65" s="4" t="s">
        <v>63</v>
      </c>
      <c r="AG65" s="4" t="s">
        <v>63</v>
      </c>
      <c r="AH65" s="4" t="s">
        <v>98</v>
      </c>
      <c r="AI65" s="4">
        <v>19481189</v>
      </c>
      <c r="AJ65" s="4"/>
      <c r="AK65" s="4" t="s">
        <v>63</v>
      </c>
      <c r="AL65" s="4" t="s">
        <v>63</v>
      </c>
      <c r="AM65" s="4" t="s">
        <v>2578</v>
      </c>
      <c r="AN65" s="4">
        <v>75</v>
      </c>
      <c r="AO65" s="4" t="s">
        <v>102</v>
      </c>
      <c r="AP65" s="4">
        <v>0</v>
      </c>
      <c r="AQ65" s="4" t="s">
        <v>113</v>
      </c>
      <c r="AR65" s="4">
        <v>0</v>
      </c>
      <c r="AS65" s="4">
        <v>0</v>
      </c>
      <c r="AT65" s="3" t="s">
        <v>2722</v>
      </c>
      <c r="AU65" s="43" t="s">
        <v>63</v>
      </c>
      <c r="AV65" s="3" t="s">
        <v>63</v>
      </c>
      <c r="AW65" s="4">
        <v>35</v>
      </c>
      <c r="AX65" s="4">
        <v>35</v>
      </c>
      <c r="AY65" s="4">
        <v>35</v>
      </c>
      <c r="AZ65" s="4">
        <v>35</v>
      </c>
      <c r="BA65" s="4" t="s">
        <v>2764</v>
      </c>
      <c r="BB65" s="51"/>
      <c r="IW65" s="51"/>
      <c r="IY65" s="51"/>
      <c r="IZ65" s="51"/>
      <c r="JA65" s="51"/>
      <c r="JB65" s="51"/>
      <c r="JC65" s="51"/>
    </row>
    <row r="66" spans="1:263" ht="15.75" thickBot="1" x14ac:dyDescent="0.3">
      <c r="A66" s="52">
        <v>56</v>
      </c>
      <c r="B66" s="53" t="s">
        <v>2059</v>
      </c>
      <c r="C66" s="4" t="s">
        <v>65</v>
      </c>
      <c r="D66" s="4" t="s">
        <v>63</v>
      </c>
      <c r="E66" s="4" t="s">
        <v>2555</v>
      </c>
      <c r="F66" s="3" t="s">
        <v>2724</v>
      </c>
      <c r="G66" s="4" t="s">
        <v>66</v>
      </c>
      <c r="H66" s="4" t="s">
        <v>2725</v>
      </c>
      <c r="I66" s="4" t="s">
        <v>80</v>
      </c>
      <c r="J66" s="4" t="s">
        <v>164</v>
      </c>
      <c r="K66" s="4" t="s">
        <v>63</v>
      </c>
      <c r="L66" s="46" t="s">
        <v>1711</v>
      </c>
      <c r="M66" s="4">
        <v>6135300</v>
      </c>
      <c r="N66" s="4" t="s">
        <v>78</v>
      </c>
      <c r="O66" s="4"/>
      <c r="P66" s="4" t="s">
        <v>63</v>
      </c>
      <c r="Q66" s="4" t="s">
        <v>71</v>
      </c>
      <c r="R66" s="4" t="s">
        <v>85</v>
      </c>
      <c r="S66" s="4">
        <v>76322253</v>
      </c>
      <c r="T66" s="4"/>
      <c r="U66" s="4" t="s">
        <v>127</v>
      </c>
      <c r="V66" s="4" t="s">
        <v>63</v>
      </c>
      <c r="W66" s="4" t="s">
        <v>2619</v>
      </c>
      <c r="X66" s="4" t="s">
        <v>73</v>
      </c>
      <c r="Y66" s="4" t="s">
        <v>87</v>
      </c>
      <c r="Z66" s="3" t="s">
        <v>2726</v>
      </c>
      <c r="AA66" s="4" t="s">
        <v>88</v>
      </c>
      <c r="AB66" s="4" t="s">
        <v>122</v>
      </c>
      <c r="AC66" s="4"/>
      <c r="AD66" s="4"/>
      <c r="AE66" s="4" t="s">
        <v>63</v>
      </c>
      <c r="AF66" s="4" t="s">
        <v>63</v>
      </c>
      <c r="AG66" s="4" t="s">
        <v>63</v>
      </c>
      <c r="AH66" s="4" t="s">
        <v>98</v>
      </c>
      <c r="AI66" s="4">
        <v>93404206</v>
      </c>
      <c r="AJ66" s="4"/>
      <c r="AK66" s="4" t="s">
        <v>63</v>
      </c>
      <c r="AL66" s="4" t="s">
        <v>63</v>
      </c>
      <c r="AM66" s="4" t="s">
        <v>2582</v>
      </c>
      <c r="AN66" s="4">
        <v>45</v>
      </c>
      <c r="AO66" s="4" t="s">
        <v>102</v>
      </c>
      <c r="AP66" s="4">
        <v>0</v>
      </c>
      <c r="AQ66" s="4" t="s">
        <v>113</v>
      </c>
      <c r="AR66" s="4">
        <v>0</v>
      </c>
      <c r="AS66" s="4">
        <v>0</v>
      </c>
      <c r="AT66" s="3" t="s">
        <v>2726</v>
      </c>
      <c r="AU66" s="43" t="s">
        <v>63</v>
      </c>
      <c r="AV66" s="3" t="s">
        <v>63</v>
      </c>
      <c r="AW66" s="4">
        <v>44</v>
      </c>
      <c r="AX66" s="4">
        <v>44</v>
      </c>
      <c r="AY66" s="4">
        <v>44</v>
      </c>
      <c r="AZ66" s="4">
        <v>44</v>
      </c>
      <c r="BA66" s="4" t="s">
        <v>2764</v>
      </c>
      <c r="BB66" s="51"/>
      <c r="IW66" s="51"/>
      <c r="IY66" s="51"/>
      <c r="IZ66" s="51"/>
      <c r="JA66" s="51"/>
      <c r="JB66" s="51"/>
      <c r="JC66" s="51"/>
    </row>
    <row r="67" spans="1:263" ht="15.75" thickBot="1" x14ac:dyDescent="0.3">
      <c r="A67" s="52">
        <v>57</v>
      </c>
      <c r="B67" s="53" t="s">
        <v>2060</v>
      </c>
      <c r="C67" s="4" t="s">
        <v>65</v>
      </c>
      <c r="D67" s="4" t="s">
        <v>63</v>
      </c>
      <c r="E67" s="4" t="s">
        <v>2559</v>
      </c>
      <c r="F67" s="3" t="s">
        <v>2727</v>
      </c>
      <c r="G67" s="4" t="s">
        <v>66</v>
      </c>
      <c r="H67" s="4" t="s">
        <v>2728</v>
      </c>
      <c r="I67" s="4" t="s">
        <v>80</v>
      </c>
      <c r="J67" s="4" t="s">
        <v>164</v>
      </c>
      <c r="K67" s="4" t="s">
        <v>63</v>
      </c>
      <c r="L67" s="46" t="s">
        <v>1711</v>
      </c>
      <c r="M67" s="4">
        <v>8119200</v>
      </c>
      <c r="N67" s="4" t="s">
        <v>78</v>
      </c>
      <c r="O67" s="4"/>
      <c r="P67" s="4" t="s">
        <v>63</v>
      </c>
      <c r="Q67" s="4" t="s">
        <v>71</v>
      </c>
      <c r="R67" s="4" t="s">
        <v>85</v>
      </c>
      <c r="S67" s="4">
        <v>97446672</v>
      </c>
      <c r="T67" s="4"/>
      <c r="U67" s="4" t="s">
        <v>138</v>
      </c>
      <c r="V67" s="4" t="s">
        <v>63</v>
      </c>
      <c r="W67" s="4" t="s">
        <v>2729</v>
      </c>
      <c r="X67" s="4" t="s">
        <v>73</v>
      </c>
      <c r="Y67" s="4" t="s">
        <v>87</v>
      </c>
      <c r="Z67" s="3" t="s">
        <v>2727</v>
      </c>
      <c r="AA67" s="4" t="s">
        <v>88</v>
      </c>
      <c r="AB67" s="4" t="s">
        <v>122</v>
      </c>
      <c r="AC67" s="4"/>
      <c r="AD67" s="4"/>
      <c r="AE67" s="4" t="s">
        <v>63</v>
      </c>
      <c r="AF67" s="4" t="s">
        <v>63</v>
      </c>
      <c r="AG67" s="4" t="s">
        <v>63</v>
      </c>
      <c r="AH67" s="4" t="s">
        <v>98</v>
      </c>
      <c r="AI67" s="4">
        <v>93404206</v>
      </c>
      <c r="AJ67" s="4"/>
      <c r="AK67" s="4" t="s">
        <v>63</v>
      </c>
      <c r="AL67" s="4" t="s">
        <v>63</v>
      </c>
      <c r="AM67" s="4" t="s">
        <v>2582</v>
      </c>
      <c r="AN67" s="4">
        <v>199</v>
      </c>
      <c r="AO67" s="4" t="s">
        <v>102</v>
      </c>
      <c r="AP67" s="4">
        <v>0</v>
      </c>
      <c r="AQ67" s="4" t="s">
        <v>113</v>
      </c>
      <c r="AR67" s="4">
        <v>0</v>
      </c>
      <c r="AS67" s="4">
        <v>0</v>
      </c>
      <c r="AT67" s="3" t="s">
        <v>2727</v>
      </c>
      <c r="AU67" s="43" t="s">
        <v>63</v>
      </c>
      <c r="AV67" s="3" t="s">
        <v>63</v>
      </c>
      <c r="AW67" s="4">
        <v>10</v>
      </c>
      <c r="AX67" s="4">
        <v>10</v>
      </c>
      <c r="AY67" s="4">
        <v>10</v>
      </c>
      <c r="AZ67" s="4">
        <v>10</v>
      </c>
      <c r="BA67" s="4" t="s">
        <v>2764</v>
      </c>
      <c r="BB67" s="51"/>
      <c r="IW67" s="51"/>
      <c r="IY67" s="51"/>
      <c r="IZ67" s="51"/>
      <c r="JA67" s="51"/>
      <c r="JB67" s="51"/>
      <c r="JC67" s="51"/>
    </row>
    <row r="68" spans="1:263" ht="15.75" thickBot="1" x14ac:dyDescent="0.3">
      <c r="A68" s="52">
        <v>58</v>
      </c>
      <c r="B68" s="53" t="s">
        <v>2061</v>
      </c>
      <c r="C68" s="4" t="s">
        <v>65</v>
      </c>
      <c r="D68" s="4" t="s">
        <v>63</v>
      </c>
      <c r="E68" s="4" t="s">
        <v>2562</v>
      </c>
      <c r="F68" s="3" t="s">
        <v>2730</v>
      </c>
      <c r="G68" s="4" t="s">
        <v>66</v>
      </c>
      <c r="H68" s="4" t="s">
        <v>2731</v>
      </c>
      <c r="I68" s="4" t="s">
        <v>80</v>
      </c>
      <c r="J68" s="4" t="s">
        <v>164</v>
      </c>
      <c r="K68" s="4" t="s">
        <v>63</v>
      </c>
      <c r="L68" s="46" t="s">
        <v>1711</v>
      </c>
      <c r="M68" s="4">
        <v>7956000</v>
      </c>
      <c r="N68" s="4" t="s">
        <v>78</v>
      </c>
      <c r="O68" s="4"/>
      <c r="P68" s="4" t="s">
        <v>63</v>
      </c>
      <c r="Q68" s="4" t="s">
        <v>71</v>
      </c>
      <c r="R68" s="4" t="s">
        <v>85</v>
      </c>
      <c r="S68" s="4">
        <v>1122266459</v>
      </c>
      <c r="T68" s="4"/>
      <c r="U68" s="4" t="s">
        <v>96</v>
      </c>
      <c r="V68" s="4" t="s">
        <v>63</v>
      </c>
      <c r="W68" s="4" t="s">
        <v>2732</v>
      </c>
      <c r="X68" s="4" t="s">
        <v>73</v>
      </c>
      <c r="Y68" s="4" t="s">
        <v>87</v>
      </c>
      <c r="Z68" s="3" t="s">
        <v>2730</v>
      </c>
      <c r="AA68" s="4" t="s">
        <v>88</v>
      </c>
      <c r="AB68" s="4" t="s">
        <v>122</v>
      </c>
      <c r="AC68" s="4"/>
      <c r="AD68" s="4"/>
      <c r="AE68" s="4" t="s">
        <v>63</v>
      </c>
      <c r="AF68" s="4" t="s">
        <v>63</v>
      </c>
      <c r="AG68" s="4" t="s">
        <v>63</v>
      </c>
      <c r="AH68" s="4" t="s">
        <v>98</v>
      </c>
      <c r="AI68" s="4">
        <v>51935320</v>
      </c>
      <c r="AJ68" s="4"/>
      <c r="AK68" s="4" t="s">
        <v>63</v>
      </c>
      <c r="AL68" s="4" t="s">
        <v>63</v>
      </c>
      <c r="AM68" s="4" t="s">
        <v>2586</v>
      </c>
      <c r="AN68" s="4">
        <v>195</v>
      </c>
      <c r="AO68" s="4" t="s">
        <v>102</v>
      </c>
      <c r="AP68" s="4">
        <v>0</v>
      </c>
      <c r="AQ68" s="4" t="s">
        <v>113</v>
      </c>
      <c r="AR68" s="4">
        <v>0</v>
      </c>
      <c r="AS68" s="4">
        <v>0</v>
      </c>
      <c r="AT68" s="3" t="s">
        <v>2730</v>
      </c>
      <c r="AU68" s="43" t="s">
        <v>63</v>
      </c>
      <c r="AV68" s="3" t="s">
        <v>63</v>
      </c>
      <c r="AW68" s="4">
        <v>6</v>
      </c>
      <c r="AX68" s="4">
        <v>6</v>
      </c>
      <c r="AY68" s="4">
        <v>6</v>
      </c>
      <c r="AZ68" s="4">
        <v>6</v>
      </c>
      <c r="BA68" s="4" t="s">
        <v>2764</v>
      </c>
      <c r="BB68" s="51"/>
      <c r="IW68" s="51"/>
      <c r="IY68" s="51"/>
      <c r="IZ68" s="51"/>
      <c r="JA68" s="51"/>
      <c r="JB68" s="51"/>
      <c r="JC68" s="51"/>
    </row>
    <row r="69" spans="1:263" ht="15.75" thickBot="1" x14ac:dyDescent="0.3">
      <c r="A69" s="52">
        <v>59</v>
      </c>
      <c r="B69" s="53" t="s">
        <v>2062</v>
      </c>
      <c r="C69" s="4" t="s">
        <v>65</v>
      </c>
      <c r="D69" s="4" t="s">
        <v>63</v>
      </c>
      <c r="E69" s="4" t="s">
        <v>2567</v>
      </c>
      <c r="F69" s="3" t="s">
        <v>2730</v>
      </c>
      <c r="G69" s="4" t="s">
        <v>66</v>
      </c>
      <c r="H69" s="4" t="s">
        <v>2733</v>
      </c>
      <c r="I69" s="4" t="s">
        <v>80</v>
      </c>
      <c r="J69" s="4" t="s">
        <v>164</v>
      </c>
      <c r="K69" s="4" t="s">
        <v>63</v>
      </c>
      <c r="L69" s="46" t="s">
        <v>1711</v>
      </c>
      <c r="M69" s="4">
        <v>7956000</v>
      </c>
      <c r="N69" s="4" t="s">
        <v>78</v>
      </c>
      <c r="O69" s="4"/>
      <c r="P69" s="4" t="s">
        <v>63</v>
      </c>
      <c r="Q69" s="4" t="s">
        <v>71</v>
      </c>
      <c r="R69" s="4" t="s">
        <v>85</v>
      </c>
      <c r="S69" s="4">
        <v>18051380</v>
      </c>
      <c r="T69" s="4"/>
      <c r="U69" s="4" t="s">
        <v>143</v>
      </c>
      <c r="V69" s="4" t="s">
        <v>63</v>
      </c>
      <c r="W69" s="4" t="s">
        <v>2734</v>
      </c>
      <c r="X69" s="4" t="s">
        <v>73</v>
      </c>
      <c r="Y69" s="4" t="s">
        <v>87</v>
      </c>
      <c r="Z69" s="3" t="s">
        <v>2730</v>
      </c>
      <c r="AA69" s="4" t="s">
        <v>88</v>
      </c>
      <c r="AB69" s="4" t="s">
        <v>122</v>
      </c>
      <c r="AC69" s="4"/>
      <c r="AD69" s="4"/>
      <c r="AE69" s="4" t="s">
        <v>63</v>
      </c>
      <c r="AF69" s="4" t="s">
        <v>63</v>
      </c>
      <c r="AG69" s="4" t="s">
        <v>63</v>
      </c>
      <c r="AH69" s="4" t="s">
        <v>98</v>
      </c>
      <c r="AI69" s="4">
        <v>51935320</v>
      </c>
      <c r="AJ69" s="4"/>
      <c r="AK69" s="4" t="s">
        <v>63</v>
      </c>
      <c r="AL69" s="4" t="s">
        <v>63</v>
      </c>
      <c r="AM69" s="4" t="s">
        <v>2586</v>
      </c>
      <c r="AN69" s="4">
        <v>195</v>
      </c>
      <c r="AO69" s="4" t="s">
        <v>102</v>
      </c>
      <c r="AP69" s="4">
        <v>0</v>
      </c>
      <c r="AQ69" s="4" t="s">
        <v>113</v>
      </c>
      <c r="AR69" s="4">
        <v>0</v>
      </c>
      <c r="AS69" s="4">
        <v>0</v>
      </c>
      <c r="AT69" s="3" t="s">
        <v>2730</v>
      </c>
      <c r="AU69" s="43" t="s">
        <v>63</v>
      </c>
      <c r="AV69" s="3" t="s">
        <v>63</v>
      </c>
      <c r="AW69" s="4">
        <v>6</v>
      </c>
      <c r="AX69" s="4">
        <v>6</v>
      </c>
      <c r="AY69" s="4">
        <v>6</v>
      </c>
      <c r="AZ69" s="4">
        <v>6</v>
      </c>
      <c r="BA69" s="4" t="s">
        <v>2764</v>
      </c>
      <c r="BB69" s="51"/>
      <c r="IW69" s="51"/>
      <c r="IY69" s="51"/>
      <c r="IZ69" s="51"/>
      <c r="JA69" s="51"/>
      <c r="JB69" s="51"/>
      <c r="JC69" s="51"/>
    </row>
    <row r="70" spans="1:263" ht="15.75" thickBot="1" x14ac:dyDescent="0.3">
      <c r="A70" s="52">
        <v>60</v>
      </c>
      <c r="B70" s="53" t="s">
        <v>2063</v>
      </c>
      <c r="C70" s="4" t="s">
        <v>65</v>
      </c>
      <c r="D70" s="4" t="s">
        <v>63</v>
      </c>
      <c r="E70" s="4" t="s">
        <v>2571</v>
      </c>
      <c r="F70" s="3" t="s">
        <v>2730</v>
      </c>
      <c r="G70" s="4" t="s">
        <v>66</v>
      </c>
      <c r="H70" s="4" t="s">
        <v>2735</v>
      </c>
      <c r="I70" s="4" t="s">
        <v>80</v>
      </c>
      <c r="J70" s="4" t="s">
        <v>164</v>
      </c>
      <c r="K70" s="4" t="s">
        <v>63</v>
      </c>
      <c r="L70" s="46" t="s">
        <v>1711</v>
      </c>
      <c r="M70" s="4">
        <v>7956000</v>
      </c>
      <c r="N70" s="4" t="s">
        <v>78</v>
      </c>
      <c r="O70" s="4"/>
      <c r="P70" s="4" t="s">
        <v>63</v>
      </c>
      <c r="Q70" s="4" t="s">
        <v>71</v>
      </c>
      <c r="R70" s="4" t="s">
        <v>85</v>
      </c>
      <c r="S70" s="4">
        <v>1121198315</v>
      </c>
      <c r="T70" s="4"/>
      <c r="U70" s="4" t="s">
        <v>127</v>
      </c>
      <c r="V70" s="4" t="s">
        <v>63</v>
      </c>
      <c r="W70" s="4" t="s">
        <v>2736</v>
      </c>
      <c r="X70" s="4" t="s">
        <v>73</v>
      </c>
      <c r="Y70" s="4" t="s">
        <v>87</v>
      </c>
      <c r="Z70" s="3" t="s">
        <v>2730</v>
      </c>
      <c r="AA70" s="4" t="s">
        <v>88</v>
      </c>
      <c r="AB70" s="4" t="s">
        <v>122</v>
      </c>
      <c r="AC70" s="4"/>
      <c r="AD70" s="4"/>
      <c r="AE70" s="4" t="s">
        <v>63</v>
      </c>
      <c r="AF70" s="4" t="s">
        <v>63</v>
      </c>
      <c r="AG70" s="4" t="s">
        <v>63</v>
      </c>
      <c r="AH70" s="4" t="s">
        <v>98</v>
      </c>
      <c r="AI70" s="4">
        <v>51935320</v>
      </c>
      <c r="AJ70" s="4"/>
      <c r="AK70" s="4" t="s">
        <v>63</v>
      </c>
      <c r="AL70" s="4" t="s">
        <v>63</v>
      </c>
      <c r="AM70" s="4" t="s">
        <v>2586</v>
      </c>
      <c r="AN70" s="4">
        <v>195</v>
      </c>
      <c r="AO70" s="4" t="s">
        <v>102</v>
      </c>
      <c r="AP70" s="4">
        <v>0</v>
      </c>
      <c r="AQ70" s="4" t="s">
        <v>113</v>
      </c>
      <c r="AR70" s="4">
        <v>0</v>
      </c>
      <c r="AS70" s="4">
        <v>0</v>
      </c>
      <c r="AT70" s="3" t="s">
        <v>2730</v>
      </c>
      <c r="AU70" s="43" t="s">
        <v>63</v>
      </c>
      <c r="AV70" s="3" t="s">
        <v>63</v>
      </c>
      <c r="AW70" s="4">
        <v>6</v>
      </c>
      <c r="AX70" s="4">
        <v>6</v>
      </c>
      <c r="AY70" s="4">
        <v>6</v>
      </c>
      <c r="AZ70" s="4">
        <v>6</v>
      </c>
      <c r="BA70" s="4" t="s">
        <v>2764</v>
      </c>
      <c r="BB70" s="51"/>
      <c r="IW70" s="51"/>
      <c r="IY70" s="51"/>
      <c r="IZ70" s="51"/>
      <c r="JA70" s="51"/>
      <c r="JB70" s="51"/>
      <c r="JC70" s="51"/>
    </row>
    <row r="71" spans="1:263" ht="15.75" thickBot="1" x14ac:dyDescent="0.3">
      <c r="A71" s="52">
        <v>61</v>
      </c>
      <c r="B71" s="53" t="s">
        <v>2064</v>
      </c>
      <c r="C71" s="4" t="s">
        <v>65</v>
      </c>
      <c r="D71" s="4" t="s">
        <v>63</v>
      </c>
      <c r="E71" s="4" t="s">
        <v>2575</v>
      </c>
      <c r="F71" s="3" t="s">
        <v>2730</v>
      </c>
      <c r="G71" s="4" t="s">
        <v>66</v>
      </c>
      <c r="H71" s="4" t="s">
        <v>2737</v>
      </c>
      <c r="I71" s="4" t="s">
        <v>80</v>
      </c>
      <c r="J71" s="4" t="s">
        <v>164</v>
      </c>
      <c r="K71" s="4" t="s">
        <v>63</v>
      </c>
      <c r="L71" s="46" t="s">
        <v>1711</v>
      </c>
      <c r="M71" s="4">
        <v>1919893</v>
      </c>
      <c r="N71" s="4" t="s">
        <v>78</v>
      </c>
      <c r="O71" s="4"/>
      <c r="P71" s="4" t="s">
        <v>63</v>
      </c>
      <c r="Q71" s="4" t="s">
        <v>71</v>
      </c>
      <c r="R71" s="4" t="s">
        <v>85</v>
      </c>
      <c r="S71" s="4">
        <v>41061518</v>
      </c>
      <c r="T71" s="4"/>
      <c r="U71" s="4" t="s">
        <v>108</v>
      </c>
      <c r="V71" s="4" t="s">
        <v>63</v>
      </c>
      <c r="W71" s="4" t="s">
        <v>2660</v>
      </c>
      <c r="X71" s="4" t="s">
        <v>73</v>
      </c>
      <c r="Y71" s="4" t="s">
        <v>87</v>
      </c>
      <c r="Z71" s="3" t="s">
        <v>2730</v>
      </c>
      <c r="AA71" s="4" t="s">
        <v>88</v>
      </c>
      <c r="AB71" s="4" t="s">
        <v>122</v>
      </c>
      <c r="AC71" s="4"/>
      <c r="AD71" s="4"/>
      <c r="AE71" s="4" t="s">
        <v>63</v>
      </c>
      <c r="AF71" s="4" t="s">
        <v>63</v>
      </c>
      <c r="AG71" s="4" t="s">
        <v>63</v>
      </c>
      <c r="AH71" s="4" t="s">
        <v>98</v>
      </c>
      <c r="AI71" s="4">
        <v>51935320</v>
      </c>
      <c r="AJ71" s="4"/>
      <c r="AK71" s="4" t="s">
        <v>63</v>
      </c>
      <c r="AL71" s="4" t="s">
        <v>63</v>
      </c>
      <c r="AM71" s="4" t="s">
        <v>2586</v>
      </c>
      <c r="AN71" s="4">
        <v>16</v>
      </c>
      <c r="AO71" s="4" t="s">
        <v>102</v>
      </c>
      <c r="AP71" s="4">
        <v>0</v>
      </c>
      <c r="AQ71" s="4" t="s">
        <v>113</v>
      </c>
      <c r="AR71" s="4">
        <v>0</v>
      </c>
      <c r="AS71" s="4">
        <v>0</v>
      </c>
      <c r="AT71" s="3" t="s">
        <v>2730</v>
      </c>
      <c r="AU71" s="43" t="s">
        <v>63</v>
      </c>
      <c r="AV71" s="3" t="s">
        <v>63</v>
      </c>
      <c r="AW71" s="4">
        <v>69</v>
      </c>
      <c r="AX71" s="4">
        <v>69</v>
      </c>
      <c r="AY71" s="4">
        <v>69</v>
      </c>
      <c r="AZ71" s="4">
        <v>69</v>
      </c>
      <c r="BA71" s="4" t="s">
        <v>2764</v>
      </c>
      <c r="BB71" s="51"/>
      <c r="IW71" s="51"/>
      <c r="IY71" s="51"/>
      <c r="IZ71" s="51"/>
      <c r="JA71" s="51"/>
      <c r="JB71" s="51"/>
      <c r="JC71" s="51"/>
    </row>
    <row r="72" spans="1:263" ht="15.75" thickBot="1" x14ac:dyDescent="0.3">
      <c r="A72" s="52">
        <v>62</v>
      </c>
      <c r="B72" s="53" t="s">
        <v>2065</v>
      </c>
      <c r="C72" s="4" t="s">
        <v>65</v>
      </c>
      <c r="D72" s="4" t="s">
        <v>63</v>
      </c>
      <c r="E72" s="4" t="s">
        <v>2579</v>
      </c>
      <c r="F72" s="3" t="s">
        <v>2738</v>
      </c>
      <c r="G72" s="4" t="s">
        <v>66</v>
      </c>
      <c r="H72" s="4" t="s">
        <v>2739</v>
      </c>
      <c r="I72" s="4" t="s">
        <v>80</v>
      </c>
      <c r="J72" s="4" t="s">
        <v>164</v>
      </c>
      <c r="K72" s="4" t="s">
        <v>63</v>
      </c>
      <c r="L72" s="46" t="s">
        <v>1711</v>
      </c>
      <c r="M72" s="4">
        <v>6229650</v>
      </c>
      <c r="N72" s="4" t="s">
        <v>78</v>
      </c>
      <c r="O72" s="4"/>
      <c r="P72" s="4" t="s">
        <v>63</v>
      </c>
      <c r="Q72" s="4" t="s">
        <v>71</v>
      </c>
      <c r="R72" s="4" t="s">
        <v>85</v>
      </c>
      <c r="S72" s="4">
        <v>1122723908</v>
      </c>
      <c r="T72" s="4"/>
      <c r="U72" s="4" t="s">
        <v>148</v>
      </c>
      <c r="V72" s="4" t="s">
        <v>63</v>
      </c>
      <c r="W72" s="4" t="s">
        <v>2740</v>
      </c>
      <c r="X72" s="4" t="s">
        <v>73</v>
      </c>
      <c r="Y72" s="4" t="s">
        <v>87</v>
      </c>
      <c r="Z72" s="3" t="s">
        <v>2738</v>
      </c>
      <c r="AA72" s="4" t="s">
        <v>88</v>
      </c>
      <c r="AB72" s="4" t="s">
        <v>122</v>
      </c>
      <c r="AC72" s="4"/>
      <c r="AD72" s="4"/>
      <c r="AE72" s="4" t="s">
        <v>63</v>
      </c>
      <c r="AF72" s="4" t="s">
        <v>63</v>
      </c>
      <c r="AG72" s="4" t="s">
        <v>63</v>
      </c>
      <c r="AH72" s="4" t="s">
        <v>98</v>
      </c>
      <c r="AI72" s="4">
        <v>93404206</v>
      </c>
      <c r="AJ72" s="4"/>
      <c r="AK72" s="4" t="s">
        <v>63</v>
      </c>
      <c r="AL72" s="4" t="s">
        <v>63</v>
      </c>
      <c r="AM72" s="4" t="s">
        <v>2582</v>
      </c>
      <c r="AN72" s="4">
        <v>52</v>
      </c>
      <c r="AO72" s="4" t="s">
        <v>102</v>
      </c>
      <c r="AP72" s="4">
        <v>0</v>
      </c>
      <c r="AQ72" s="4" t="s">
        <v>113</v>
      </c>
      <c r="AR72" s="4">
        <v>0</v>
      </c>
      <c r="AS72" s="4">
        <v>0</v>
      </c>
      <c r="AT72" s="3" t="s">
        <v>2738</v>
      </c>
      <c r="AU72" s="43" t="s">
        <v>63</v>
      </c>
      <c r="AV72" s="3" t="s">
        <v>63</v>
      </c>
      <c r="AW72" s="4">
        <v>10</v>
      </c>
      <c r="AX72" s="4">
        <v>10</v>
      </c>
      <c r="AY72" s="4">
        <v>10</v>
      </c>
      <c r="AZ72" s="4">
        <v>10</v>
      </c>
      <c r="BA72" s="4" t="s">
        <v>2764</v>
      </c>
      <c r="BB72" s="51"/>
      <c r="IW72" s="51"/>
      <c r="IY72" s="51"/>
      <c r="IZ72" s="51"/>
      <c r="JA72" s="51"/>
      <c r="JB72" s="51"/>
      <c r="JC72" s="51"/>
    </row>
    <row r="73" spans="1:263" ht="15.75" thickBot="1" x14ac:dyDescent="0.3">
      <c r="A73" s="52">
        <v>63</v>
      </c>
      <c r="B73" s="53" t="s">
        <v>2066</v>
      </c>
      <c r="C73" s="46" t="s">
        <v>65</v>
      </c>
      <c r="D73" s="46" t="s">
        <v>63</v>
      </c>
      <c r="E73" s="46" t="s">
        <v>4126</v>
      </c>
      <c r="F73" s="43">
        <v>42916</v>
      </c>
      <c r="G73" s="46" t="s">
        <v>66</v>
      </c>
      <c r="H73" s="46" t="s">
        <v>4127</v>
      </c>
      <c r="I73" s="46" t="s">
        <v>115</v>
      </c>
      <c r="J73" s="46" t="s">
        <v>94</v>
      </c>
      <c r="K73" s="46"/>
      <c r="L73" s="46" t="s">
        <v>1273</v>
      </c>
      <c r="M73" s="46">
        <v>2999990</v>
      </c>
      <c r="N73" s="46" t="s">
        <v>78</v>
      </c>
      <c r="O73" s="46"/>
      <c r="P73" s="46" t="s">
        <v>153</v>
      </c>
      <c r="Q73" s="46" t="s">
        <v>71</v>
      </c>
      <c r="R73" s="46" t="s">
        <v>98</v>
      </c>
      <c r="S73" s="46">
        <v>18147134</v>
      </c>
      <c r="T73" s="46"/>
      <c r="U73" s="46" t="s">
        <v>153</v>
      </c>
      <c r="V73" s="46" t="s">
        <v>63</v>
      </c>
      <c r="W73" s="46" t="s">
        <v>4128</v>
      </c>
      <c r="X73" s="46" t="s">
        <v>128</v>
      </c>
      <c r="Y73" s="46" t="s">
        <v>124</v>
      </c>
      <c r="Z73" s="43">
        <v>1</v>
      </c>
      <c r="AA73" s="46" t="s">
        <v>88</v>
      </c>
      <c r="AB73" s="46" t="s">
        <v>122</v>
      </c>
      <c r="AC73" s="46"/>
      <c r="AD73" s="46"/>
      <c r="AE73" s="46" t="s">
        <v>153</v>
      </c>
      <c r="AF73" s="46" t="s">
        <v>63</v>
      </c>
      <c r="AG73" s="46"/>
      <c r="AH73" s="46" t="s">
        <v>98</v>
      </c>
      <c r="AI73" s="46">
        <v>71114184</v>
      </c>
      <c r="AJ73" s="46"/>
      <c r="AK73" s="46" t="s">
        <v>153</v>
      </c>
      <c r="AL73" s="46" t="s">
        <v>63</v>
      </c>
      <c r="AM73" s="46" t="s">
        <v>4129</v>
      </c>
      <c r="AN73" s="46">
        <v>60</v>
      </c>
      <c r="AO73" s="46" t="s">
        <v>102</v>
      </c>
      <c r="AP73" s="46">
        <v>0</v>
      </c>
      <c r="AQ73" s="46" t="s">
        <v>113</v>
      </c>
      <c r="AR73" s="46">
        <v>0</v>
      </c>
      <c r="AS73" s="46">
        <v>0</v>
      </c>
      <c r="AT73" s="43"/>
      <c r="AU73" s="43"/>
      <c r="AV73" s="43"/>
      <c r="AW73" s="46">
        <v>0</v>
      </c>
      <c r="AX73" s="46">
        <v>0</v>
      </c>
      <c r="AY73" s="46">
        <v>0</v>
      </c>
      <c r="AZ73" s="46">
        <v>0</v>
      </c>
      <c r="BA73" s="46" t="s">
        <v>2764</v>
      </c>
      <c r="BB73" s="54"/>
      <c r="IW73" s="51"/>
      <c r="IY73" s="51"/>
      <c r="IZ73" s="51"/>
      <c r="JA73" s="51"/>
      <c r="JB73" s="51"/>
      <c r="JC73" s="51"/>
    </row>
    <row r="74" spans="1:263" ht="15.75" thickBot="1" x14ac:dyDescent="0.3">
      <c r="A74" s="52">
        <v>64</v>
      </c>
      <c r="B74" s="53" t="s">
        <v>2067</v>
      </c>
      <c r="C74" s="4" t="s">
        <v>65</v>
      </c>
      <c r="D74" s="4" t="s">
        <v>63</v>
      </c>
      <c r="E74" s="4" t="s">
        <v>2744</v>
      </c>
      <c r="F74" s="3" t="s">
        <v>2745</v>
      </c>
      <c r="G74" s="4" t="s">
        <v>66</v>
      </c>
      <c r="H74" s="4" t="s">
        <v>2746</v>
      </c>
      <c r="I74" s="4" t="s">
        <v>80</v>
      </c>
      <c r="J74" s="4" t="s">
        <v>68</v>
      </c>
      <c r="K74" s="4" t="s">
        <v>63</v>
      </c>
      <c r="L74" s="46" t="s">
        <v>1701</v>
      </c>
      <c r="M74" s="4">
        <v>4141000</v>
      </c>
      <c r="N74" s="4" t="s">
        <v>78</v>
      </c>
      <c r="O74" s="4"/>
      <c r="P74" s="4" t="s">
        <v>63</v>
      </c>
      <c r="Q74" s="4" t="s">
        <v>71</v>
      </c>
      <c r="R74" s="4" t="s">
        <v>98</v>
      </c>
      <c r="S74" s="4">
        <v>52586009</v>
      </c>
      <c r="T74" s="4"/>
      <c r="U74" s="4" t="s">
        <v>63</v>
      </c>
      <c r="V74" s="4" t="s">
        <v>63</v>
      </c>
      <c r="W74" s="4" t="s">
        <v>2747</v>
      </c>
      <c r="X74" s="4" t="s">
        <v>128</v>
      </c>
      <c r="Y74" s="4" t="s">
        <v>124</v>
      </c>
      <c r="Z74" s="3" t="s">
        <v>2743</v>
      </c>
      <c r="AA74" s="4" t="s">
        <v>88</v>
      </c>
      <c r="AB74" s="4" t="s">
        <v>122</v>
      </c>
      <c r="AC74" s="4"/>
      <c r="AD74" s="4"/>
      <c r="AE74" s="4" t="s">
        <v>63</v>
      </c>
      <c r="AF74" s="4" t="s">
        <v>63</v>
      </c>
      <c r="AG74" s="4" t="s">
        <v>63</v>
      </c>
      <c r="AH74" s="4" t="s">
        <v>98</v>
      </c>
      <c r="AI74" s="4">
        <v>14221943</v>
      </c>
      <c r="AJ74" s="4"/>
      <c r="AK74" s="4" t="s">
        <v>63</v>
      </c>
      <c r="AL74" s="4" t="s">
        <v>63</v>
      </c>
      <c r="AM74" s="4" t="s">
        <v>2550</v>
      </c>
      <c r="AN74" s="4">
        <v>180</v>
      </c>
      <c r="AO74" s="4" t="s">
        <v>102</v>
      </c>
      <c r="AP74" s="4">
        <v>0</v>
      </c>
      <c r="AQ74" s="4" t="s">
        <v>113</v>
      </c>
      <c r="AR74" s="4">
        <v>0</v>
      </c>
      <c r="AS74" s="4">
        <v>0</v>
      </c>
      <c r="AT74" s="3" t="s">
        <v>2745</v>
      </c>
      <c r="AU74" s="43" t="s">
        <v>63</v>
      </c>
      <c r="AV74" s="3" t="s">
        <v>63</v>
      </c>
      <c r="AW74" s="4">
        <v>0</v>
      </c>
      <c r="AX74" s="4">
        <v>0</v>
      </c>
      <c r="AY74" s="4">
        <v>0</v>
      </c>
      <c r="AZ74" s="4">
        <v>0</v>
      </c>
      <c r="BA74" s="4" t="s">
        <v>2764</v>
      </c>
      <c r="BB74" s="51"/>
      <c r="IW74" s="51"/>
      <c r="IY74" s="51"/>
      <c r="IZ74" s="51"/>
      <c r="JA74" s="51"/>
      <c r="JB74" s="51"/>
      <c r="JC74" s="51"/>
    </row>
    <row r="75" spans="1:263" ht="15.75" thickBot="1" x14ac:dyDescent="0.3">
      <c r="A75" s="52">
        <v>65</v>
      </c>
      <c r="B75" s="53" t="s">
        <v>2068</v>
      </c>
      <c r="C75" s="4" t="s">
        <v>65</v>
      </c>
      <c r="D75" s="4" t="s">
        <v>63</v>
      </c>
      <c r="E75" s="4" t="s">
        <v>2748</v>
      </c>
      <c r="F75" s="3" t="s">
        <v>2749</v>
      </c>
      <c r="G75" s="46" t="s">
        <v>66</v>
      </c>
      <c r="H75" s="4" t="s">
        <v>2750</v>
      </c>
      <c r="I75" s="4" t="s">
        <v>115</v>
      </c>
      <c r="J75" s="4" t="s">
        <v>94</v>
      </c>
      <c r="K75" s="4" t="s">
        <v>63</v>
      </c>
      <c r="L75" s="46" t="s">
        <v>1453</v>
      </c>
      <c r="M75" s="4">
        <v>6091000</v>
      </c>
      <c r="N75" s="4" t="s">
        <v>78</v>
      </c>
      <c r="O75" s="4"/>
      <c r="P75" s="4" t="s">
        <v>63</v>
      </c>
      <c r="Q75" s="4" t="s">
        <v>84</v>
      </c>
      <c r="R75" s="4" t="s">
        <v>72</v>
      </c>
      <c r="S75" s="4"/>
      <c r="T75" s="4">
        <v>900581977</v>
      </c>
      <c r="U75" s="4" t="s">
        <v>138</v>
      </c>
      <c r="V75" s="4" t="s">
        <v>63</v>
      </c>
      <c r="W75" s="4" t="s">
        <v>2751</v>
      </c>
      <c r="X75" s="4" t="s">
        <v>73</v>
      </c>
      <c r="Y75" s="4" t="s">
        <v>226</v>
      </c>
      <c r="Z75" s="3" t="s">
        <v>2752</v>
      </c>
      <c r="AA75" s="4" t="s">
        <v>88</v>
      </c>
      <c r="AB75" s="4" t="s">
        <v>122</v>
      </c>
      <c r="AC75" s="4"/>
      <c r="AD75" s="4"/>
      <c r="AE75" s="4" t="s">
        <v>63</v>
      </c>
      <c r="AF75" s="4" t="s">
        <v>63</v>
      </c>
      <c r="AG75" s="4" t="s">
        <v>63</v>
      </c>
      <c r="AH75" s="4" t="s">
        <v>98</v>
      </c>
      <c r="AI75" s="4">
        <v>19363081</v>
      </c>
      <c r="AJ75" s="4"/>
      <c r="AK75" s="4" t="s">
        <v>63</v>
      </c>
      <c r="AL75" s="4" t="s">
        <v>63</v>
      </c>
      <c r="AM75" s="4" t="s">
        <v>2606</v>
      </c>
      <c r="AN75" s="4">
        <v>60</v>
      </c>
      <c r="AO75" s="4" t="s">
        <v>102</v>
      </c>
      <c r="AP75" s="4">
        <v>0</v>
      </c>
      <c r="AQ75" s="4" t="s">
        <v>113</v>
      </c>
      <c r="AR75" s="4">
        <v>0</v>
      </c>
      <c r="AS75" s="4">
        <v>0</v>
      </c>
      <c r="AT75" s="3" t="s">
        <v>2752</v>
      </c>
      <c r="AU75" s="43" t="s">
        <v>2722</v>
      </c>
      <c r="AV75" s="3" t="s">
        <v>63</v>
      </c>
      <c r="AW75" s="4">
        <v>100</v>
      </c>
      <c r="AX75" s="4">
        <v>100</v>
      </c>
      <c r="AY75" s="4">
        <v>100</v>
      </c>
      <c r="AZ75" s="4">
        <v>100</v>
      </c>
      <c r="BA75" s="4" t="s">
        <v>2764</v>
      </c>
      <c r="BB75" s="55"/>
      <c r="IW75" s="51"/>
      <c r="IY75" s="51"/>
      <c r="IZ75" s="51"/>
      <c r="JA75" s="51"/>
      <c r="JB75" s="51"/>
      <c r="JC75" s="51"/>
    </row>
    <row r="76" spans="1:263" ht="15.75" thickBot="1" x14ac:dyDescent="0.3">
      <c r="A76" s="52">
        <v>66</v>
      </c>
      <c r="B76" s="53" t="s">
        <v>2069</v>
      </c>
      <c r="C76" s="4" t="s">
        <v>65</v>
      </c>
      <c r="D76" s="4" t="s">
        <v>63</v>
      </c>
      <c r="E76" s="4" t="s">
        <v>2753</v>
      </c>
      <c r="F76" s="3" t="s">
        <v>2754</v>
      </c>
      <c r="G76" s="4" t="s">
        <v>66</v>
      </c>
      <c r="H76" s="4" t="s">
        <v>2755</v>
      </c>
      <c r="I76" s="4" t="s">
        <v>115</v>
      </c>
      <c r="J76" s="4" t="s">
        <v>94</v>
      </c>
      <c r="K76" s="4" t="s">
        <v>63</v>
      </c>
      <c r="L76" s="46" t="s">
        <v>594</v>
      </c>
      <c r="M76" s="4">
        <v>3280235</v>
      </c>
      <c r="N76" s="4" t="s">
        <v>78</v>
      </c>
      <c r="O76" s="4"/>
      <c r="P76" s="4" t="s">
        <v>63</v>
      </c>
      <c r="Q76" s="4" t="s">
        <v>84</v>
      </c>
      <c r="R76" s="4" t="s">
        <v>72</v>
      </c>
      <c r="S76" s="4"/>
      <c r="T76" s="4">
        <v>890900082</v>
      </c>
      <c r="U76" s="4" t="s">
        <v>127</v>
      </c>
      <c r="V76" s="4" t="s">
        <v>63</v>
      </c>
      <c r="W76" s="4" t="s">
        <v>2756</v>
      </c>
      <c r="X76" s="4" t="s">
        <v>73</v>
      </c>
      <c r="Y76" s="4" t="s">
        <v>226</v>
      </c>
      <c r="Z76" s="3" t="s">
        <v>2754</v>
      </c>
      <c r="AA76" s="4" t="s">
        <v>88</v>
      </c>
      <c r="AB76" s="4" t="s">
        <v>122</v>
      </c>
      <c r="AC76" s="4"/>
      <c r="AD76" s="4"/>
      <c r="AE76" s="4" t="s">
        <v>63</v>
      </c>
      <c r="AF76" s="4" t="s">
        <v>63</v>
      </c>
      <c r="AG76" s="4" t="s">
        <v>63</v>
      </c>
      <c r="AH76" s="4" t="s">
        <v>98</v>
      </c>
      <c r="AI76" s="4">
        <v>93404206</v>
      </c>
      <c r="AJ76" s="4"/>
      <c r="AK76" s="4" t="s">
        <v>63</v>
      </c>
      <c r="AL76" s="4" t="s">
        <v>63</v>
      </c>
      <c r="AM76" s="4" t="s">
        <v>2582</v>
      </c>
      <c r="AN76" s="4">
        <v>60</v>
      </c>
      <c r="AO76" s="4" t="s">
        <v>102</v>
      </c>
      <c r="AP76" s="4">
        <v>0</v>
      </c>
      <c r="AQ76" s="4" t="s">
        <v>113</v>
      </c>
      <c r="AR76" s="4">
        <v>0</v>
      </c>
      <c r="AS76" s="4">
        <v>0</v>
      </c>
      <c r="AT76" s="3" t="s">
        <v>2754</v>
      </c>
      <c r="AU76" s="43" t="s">
        <v>63</v>
      </c>
      <c r="AV76" s="3" t="s">
        <v>63</v>
      </c>
      <c r="AW76" s="4">
        <v>0</v>
      </c>
      <c r="AX76" s="4">
        <v>0</v>
      </c>
      <c r="AY76" s="4">
        <v>0</v>
      </c>
      <c r="AZ76" s="4">
        <v>0</v>
      </c>
      <c r="BA76" s="4" t="s">
        <v>2764</v>
      </c>
      <c r="BB76" s="51"/>
      <c r="IW76" s="51"/>
      <c r="IY76" s="51"/>
      <c r="IZ76" s="51"/>
      <c r="JA76" s="51"/>
      <c r="JB76" s="51"/>
      <c r="JC76" s="51"/>
    </row>
    <row r="77" spans="1:263" ht="15.75" thickBot="1" x14ac:dyDescent="0.3">
      <c r="A77" s="52">
        <v>67</v>
      </c>
      <c r="B77" s="53" t="s">
        <v>2070</v>
      </c>
      <c r="C77" s="4" t="s">
        <v>65</v>
      </c>
      <c r="D77" s="4" t="s">
        <v>63</v>
      </c>
      <c r="E77" s="4" t="s">
        <v>2741</v>
      </c>
      <c r="F77" s="3" t="s">
        <v>2757</v>
      </c>
      <c r="G77" s="4" t="s">
        <v>66</v>
      </c>
      <c r="H77" s="4" t="s">
        <v>2758</v>
      </c>
      <c r="I77" s="4" t="s">
        <v>115</v>
      </c>
      <c r="J77" s="4" t="s">
        <v>94</v>
      </c>
      <c r="K77" s="4" t="s">
        <v>63</v>
      </c>
      <c r="L77" s="46" t="s">
        <v>1668</v>
      </c>
      <c r="M77" s="4">
        <v>14850000</v>
      </c>
      <c r="N77" s="4" t="s">
        <v>78</v>
      </c>
      <c r="O77" s="4"/>
      <c r="P77" s="4" t="s">
        <v>63</v>
      </c>
      <c r="Q77" s="4" t="s">
        <v>71</v>
      </c>
      <c r="R77" s="4" t="s">
        <v>98</v>
      </c>
      <c r="S77" s="4">
        <v>18222330</v>
      </c>
      <c r="T77" s="4"/>
      <c r="U77" s="4" t="s">
        <v>63</v>
      </c>
      <c r="V77" s="4" t="s">
        <v>63</v>
      </c>
      <c r="W77" s="4" t="s">
        <v>2759</v>
      </c>
      <c r="X77" s="4" t="s">
        <v>73</v>
      </c>
      <c r="Y77" s="4" t="s">
        <v>226</v>
      </c>
      <c r="Z77" s="3" t="s">
        <v>2760</v>
      </c>
      <c r="AA77" s="4" t="s">
        <v>88</v>
      </c>
      <c r="AB77" s="4" t="s">
        <v>122</v>
      </c>
      <c r="AC77" s="4"/>
      <c r="AD77" s="4"/>
      <c r="AE77" s="4" t="s">
        <v>63</v>
      </c>
      <c r="AF77" s="4" t="s">
        <v>63</v>
      </c>
      <c r="AG77" s="4" t="s">
        <v>63</v>
      </c>
      <c r="AH77" s="4" t="s">
        <v>98</v>
      </c>
      <c r="AI77" s="4">
        <v>52778379</v>
      </c>
      <c r="AJ77" s="4"/>
      <c r="AK77" s="4" t="s">
        <v>63</v>
      </c>
      <c r="AL77" s="4" t="s">
        <v>63</v>
      </c>
      <c r="AM77" s="4" t="s">
        <v>2574</v>
      </c>
      <c r="AN77" s="4">
        <v>60</v>
      </c>
      <c r="AO77" s="4" t="s">
        <v>102</v>
      </c>
      <c r="AP77" s="4">
        <v>0</v>
      </c>
      <c r="AQ77" s="4" t="s">
        <v>113</v>
      </c>
      <c r="AR77" s="4">
        <v>0</v>
      </c>
      <c r="AS77" s="4">
        <v>0</v>
      </c>
      <c r="AT77" s="3" t="s">
        <v>2760</v>
      </c>
      <c r="AU77" s="43" t="s">
        <v>63</v>
      </c>
      <c r="AV77" s="3" t="s">
        <v>63</v>
      </c>
      <c r="AW77" s="4">
        <v>0</v>
      </c>
      <c r="AX77" s="4">
        <v>0</v>
      </c>
      <c r="AY77" s="4">
        <v>0</v>
      </c>
      <c r="AZ77" s="4">
        <v>0</v>
      </c>
      <c r="BA77" s="4" t="s">
        <v>2764</v>
      </c>
      <c r="BB77" s="51"/>
      <c r="IW77" s="51"/>
      <c r="IY77" s="51"/>
      <c r="IZ77" s="51"/>
      <c r="JA77" s="51"/>
      <c r="JB77" s="51"/>
      <c r="JC77" s="51"/>
    </row>
    <row r="78" spans="1:263" ht="15.75" thickBot="1" x14ac:dyDescent="0.3">
      <c r="A78" s="52">
        <v>68</v>
      </c>
      <c r="B78" s="53" t="s">
        <v>2071</v>
      </c>
      <c r="C78" s="4" t="s">
        <v>65</v>
      </c>
      <c r="D78" s="4" t="s">
        <v>63</v>
      </c>
      <c r="E78" s="4" t="s">
        <v>2761</v>
      </c>
      <c r="F78" s="3" t="s">
        <v>2671</v>
      </c>
      <c r="G78" s="4" t="s">
        <v>66</v>
      </c>
      <c r="H78" s="4" t="s">
        <v>2762</v>
      </c>
      <c r="I78" s="4" t="s">
        <v>115</v>
      </c>
      <c r="J78" s="4" t="s">
        <v>94</v>
      </c>
      <c r="K78" s="4" t="s">
        <v>63</v>
      </c>
      <c r="L78" s="46" t="s">
        <v>1500</v>
      </c>
      <c r="M78" s="4">
        <v>7500000</v>
      </c>
      <c r="N78" s="4" t="s">
        <v>78</v>
      </c>
      <c r="O78" s="4"/>
      <c r="P78" s="4" t="s">
        <v>63</v>
      </c>
      <c r="Q78" s="4" t="s">
        <v>84</v>
      </c>
      <c r="R78" s="4" t="s">
        <v>72</v>
      </c>
      <c r="S78" s="4"/>
      <c r="T78" s="4">
        <v>900380350</v>
      </c>
      <c r="U78" s="4" t="s">
        <v>138</v>
      </c>
      <c r="V78" s="4" t="s">
        <v>63</v>
      </c>
      <c r="W78" s="4" t="s">
        <v>2763</v>
      </c>
      <c r="X78" s="4" t="s">
        <v>73</v>
      </c>
      <c r="Y78" s="4" t="s">
        <v>226</v>
      </c>
      <c r="Z78" s="3" t="s">
        <v>2671</v>
      </c>
      <c r="AA78" s="4" t="s">
        <v>88</v>
      </c>
      <c r="AB78" s="4" t="s">
        <v>122</v>
      </c>
      <c r="AC78" s="4"/>
      <c r="AD78" s="4"/>
      <c r="AE78" s="4" t="s">
        <v>63</v>
      </c>
      <c r="AF78" s="4" t="s">
        <v>63</v>
      </c>
      <c r="AG78" s="4" t="s">
        <v>63</v>
      </c>
      <c r="AH78" s="4" t="s">
        <v>98</v>
      </c>
      <c r="AI78" s="4">
        <v>71114184</v>
      </c>
      <c r="AJ78" s="4"/>
      <c r="AK78" s="4" t="s">
        <v>63</v>
      </c>
      <c r="AL78" s="4" t="s">
        <v>63</v>
      </c>
      <c r="AM78" s="4" t="s">
        <v>2545</v>
      </c>
      <c r="AN78" s="4">
        <v>60</v>
      </c>
      <c r="AO78" s="4" t="s">
        <v>102</v>
      </c>
      <c r="AP78" s="4">
        <v>0</v>
      </c>
      <c r="AQ78" s="4" t="s">
        <v>113</v>
      </c>
      <c r="AR78" s="4">
        <v>0</v>
      </c>
      <c r="AS78" s="4">
        <v>0</v>
      </c>
      <c r="AT78" s="3" t="s">
        <v>2671</v>
      </c>
      <c r="AU78" s="43" t="s">
        <v>63</v>
      </c>
      <c r="AV78" s="3" t="s">
        <v>63</v>
      </c>
      <c r="AW78" s="4">
        <v>0</v>
      </c>
      <c r="AX78" s="4">
        <v>0</v>
      </c>
      <c r="AY78" s="4">
        <v>0</v>
      </c>
      <c r="AZ78" s="4">
        <v>0</v>
      </c>
      <c r="BA78" s="4" t="s">
        <v>2764</v>
      </c>
      <c r="BB78" s="51"/>
      <c r="IW78" s="51"/>
      <c r="IY78" s="51"/>
      <c r="IZ78" s="51"/>
      <c r="JA78" s="51"/>
      <c r="JB78" s="51"/>
      <c r="JC78" s="51"/>
    </row>
    <row r="79" spans="1:263" ht="15.75" thickBot="1" x14ac:dyDescent="0.3">
      <c r="A79" s="52">
        <v>69</v>
      </c>
      <c r="B79" s="53" t="s">
        <v>2072</v>
      </c>
      <c r="C79" s="4" t="s">
        <v>65</v>
      </c>
      <c r="D79" s="4" t="s">
        <v>63</v>
      </c>
      <c r="E79" s="4" t="s">
        <v>2794</v>
      </c>
      <c r="F79" s="3">
        <v>42088</v>
      </c>
      <c r="G79" s="4" t="s">
        <v>92</v>
      </c>
      <c r="H79" s="4" t="s">
        <v>2795</v>
      </c>
      <c r="I79" s="4" t="s">
        <v>115</v>
      </c>
      <c r="J79" s="4" t="s">
        <v>151</v>
      </c>
      <c r="K79" s="4" t="s">
        <v>63</v>
      </c>
      <c r="L79" s="46" t="s">
        <v>1204</v>
      </c>
      <c r="M79" s="4">
        <v>1800000</v>
      </c>
      <c r="N79" s="4" t="s">
        <v>78</v>
      </c>
      <c r="O79" s="4"/>
      <c r="P79" s="4" t="s">
        <v>63</v>
      </c>
      <c r="Q79" s="4" t="s">
        <v>71</v>
      </c>
      <c r="R79" s="4" t="s">
        <v>98</v>
      </c>
      <c r="S79" s="4">
        <v>91496156</v>
      </c>
      <c r="T79" s="4"/>
      <c r="U79" s="4" t="s">
        <v>63</v>
      </c>
      <c r="V79" s="4" t="s">
        <v>63</v>
      </c>
      <c r="W79" s="4" t="s">
        <v>2796</v>
      </c>
      <c r="X79" s="4" t="s">
        <v>73</v>
      </c>
      <c r="Y79" s="4" t="s">
        <v>87</v>
      </c>
      <c r="Z79" s="3">
        <v>42103</v>
      </c>
      <c r="AA79" s="4" t="s">
        <v>88</v>
      </c>
      <c r="AB79" s="4" t="s">
        <v>122</v>
      </c>
      <c r="AC79" s="4"/>
      <c r="AD79" s="4"/>
      <c r="AE79" s="4" t="s">
        <v>63</v>
      </c>
      <c r="AF79" s="4" t="s">
        <v>63</v>
      </c>
      <c r="AG79" s="4" t="s">
        <v>63</v>
      </c>
      <c r="AH79" s="4" t="s">
        <v>98</v>
      </c>
      <c r="AI79" s="4">
        <v>13513838</v>
      </c>
      <c r="AJ79" s="4"/>
      <c r="AK79" s="4" t="s">
        <v>63</v>
      </c>
      <c r="AL79" s="4" t="s">
        <v>63</v>
      </c>
      <c r="AM79" s="4" t="s">
        <v>2797</v>
      </c>
      <c r="AN79" s="4">
        <v>261</v>
      </c>
      <c r="AO79" s="4" t="s">
        <v>102</v>
      </c>
      <c r="AP79" s="4">
        <v>0</v>
      </c>
      <c r="AQ79" s="4" t="s">
        <v>113</v>
      </c>
      <c r="AR79" s="4">
        <v>0</v>
      </c>
      <c r="AS79" s="4">
        <v>0</v>
      </c>
      <c r="AT79" s="3">
        <v>42103</v>
      </c>
      <c r="AU79" s="43">
        <v>42368</v>
      </c>
      <c r="AV79" s="3">
        <v>42857</v>
      </c>
      <c r="AW79" s="4">
        <v>100</v>
      </c>
      <c r="AX79" s="4">
        <v>100</v>
      </c>
      <c r="AY79" s="4">
        <v>100</v>
      </c>
      <c r="AZ79" s="4">
        <v>100</v>
      </c>
      <c r="BA79" s="4" t="s">
        <v>2798</v>
      </c>
      <c r="IY79" s="51"/>
      <c r="IZ79" s="51"/>
      <c r="JA79" s="51"/>
      <c r="JB79" s="51"/>
      <c r="JC79" s="51"/>
    </row>
    <row r="80" spans="1:263" ht="15.75" thickBot="1" x14ac:dyDescent="0.3">
      <c r="A80" s="52">
        <v>70</v>
      </c>
      <c r="B80" s="53" t="s">
        <v>2094</v>
      </c>
      <c r="C80" s="4" t="s">
        <v>65</v>
      </c>
      <c r="D80" s="4" t="s">
        <v>63</v>
      </c>
      <c r="E80" s="4" t="s">
        <v>2702</v>
      </c>
      <c r="F80" s="3">
        <v>42248</v>
      </c>
      <c r="G80" s="4" t="s">
        <v>92</v>
      </c>
      <c r="H80" s="4" t="s">
        <v>2799</v>
      </c>
      <c r="I80" s="4" t="s">
        <v>80</v>
      </c>
      <c r="J80" s="4" t="s">
        <v>164</v>
      </c>
      <c r="K80" s="4"/>
      <c r="L80" s="46" t="s">
        <v>1711</v>
      </c>
      <c r="M80" s="4">
        <v>8139600</v>
      </c>
      <c r="N80" s="4" t="s">
        <v>78</v>
      </c>
      <c r="O80" s="4"/>
      <c r="P80" s="4"/>
      <c r="Q80" s="4" t="s">
        <v>71</v>
      </c>
      <c r="R80" s="4" t="s">
        <v>98</v>
      </c>
      <c r="S80" s="4">
        <v>1102719454</v>
      </c>
      <c r="T80" s="4"/>
      <c r="U80" s="4"/>
      <c r="V80" s="4"/>
      <c r="W80" s="4" t="s">
        <v>2800</v>
      </c>
      <c r="X80" s="4" t="s">
        <v>73</v>
      </c>
      <c r="Y80" s="4" t="s">
        <v>87</v>
      </c>
      <c r="Z80" s="3">
        <v>42248</v>
      </c>
      <c r="AA80" s="4" t="s">
        <v>88</v>
      </c>
      <c r="AB80" s="4" t="s">
        <v>122</v>
      </c>
      <c r="AC80" s="4"/>
      <c r="AD80" s="4"/>
      <c r="AE80" s="4"/>
      <c r="AF80" s="4"/>
      <c r="AG80" s="4"/>
      <c r="AH80" s="4" t="s">
        <v>98</v>
      </c>
      <c r="AI80" s="4">
        <v>16694751</v>
      </c>
      <c r="AJ80" s="4"/>
      <c r="AK80" s="4"/>
      <c r="AL80" s="4"/>
      <c r="AM80" s="4" t="s">
        <v>2801</v>
      </c>
      <c r="AN80" s="4">
        <v>126</v>
      </c>
      <c r="AO80" s="4" t="s">
        <v>102</v>
      </c>
      <c r="AP80" s="4">
        <v>0</v>
      </c>
      <c r="AQ80" s="4" t="s">
        <v>113</v>
      </c>
      <c r="AR80" s="4">
        <v>0</v>
      </c>
      <c r="AS80" s="4">
        <v>0</v>
      </c>
      <c r="AT80" s="3">
        <v>42248</v>
      </c>
      <c r="AU80" s="43">
        <v>42368</v>
      </c>
      <c r="AV80" s="3">
        <v>42857</v>
      </c>
      <c r="AW80" s="4">
        <v>100</v>
      </c>
      <c r="AX80" s="4">
        <v>100</v>
      </c>
      <c r="AY80" s="4">
        <v>100</v>
      </c>
      <c r="AZ80" s="4">
        <v>100</v>
      </c>
      <c r="BA80" s="4" t="s">
        <v>2802</v>
      </c>
      <c r="BB80" s="51"/>
      <c r="IY80" s="51"/>
      <c r="IZ80" s="51"/>
      <c r="JA80" s="51"/>
      <c r="JB80" s="51"/>
      <c r="JC80" s="51"/>
    </row>
    <row r="81" spans="1:263" s="8" customFormat="1" ht="15.75" thickBot="1" x14ac:dyDescent="0.3">
      <c r="A81" s="52">
        <v>71</v>
      </c>
      <c r="B81" s="53" t="s">
        <v>2095</v>
      </c>
      <c r="C81" s="4" t="s">
        <v>65</v>
      </c>
      <c r="D81" s="4"/>
      <c r="E81" s="4" t="s">
        <v>2803</v>
      </c>
      <c r="F81" s="3">
        <v>42419</v>
      </c>
      <c r="G81" s="4" t="s">
        <v>92</v>
      </c>
      <c r="H81" s="4" t="s">
        <v>2804</v>
      </c>
      <c r="I81" s="4" t="s">
        <v>80</v>
      </c>
      <c r="J81" s="4" t="s">
        <v>164</v>
      </c>
      <c r="K81" s="4"/>
      <c r="L81" s="46" t="s">
        <v>1711</v>
      </c>
      <c r="M81" s="4">
        <v>13530000</v>
      </c>
      <c r="N81" s="4" t="s">
        <v>78</v>
      </c>
      <c r="O81" s="4"/>
      <c r="P81" s="4"/>
      <c r="Q81" s="4" t="s">
        <v>71</v>
      </c>
      <c r="R81" s="4" t="s">
        <v>98</v>
      </c>
      <c r="S81" s="4">
        <v>4134465</v>
      </c>
      <c r="T81" s="4"/>
      <c r="U81" s="4"/>
      <c r="V81" s="4"/>
      <c r="W81" s="4" t="s">
        <v>2805</v>
      </c>
      <c r="X81" s="4" t="s">
        <v>73</v>
      </c>
      <c r="Y81" s="4" t="s">
        <v>87</v>
      </c>
      <c r="Z81" s="3">
        <v>42425</v>
      </c>
      <c r="AA81" s="4" t="s">
        <v>88</v>
      </c>
      <c r="AB81" s="4" t="s">
        <v>122</v>
      </c>
      <c r="AC81" s="4"/>
      <c r="AD81" s="4"/>
      <c r="AE81" s="4"/>
      <c r="AF81" s="4"/>
      <c r="AG81" s="4"/>
      <c r="AH81" s="4" t="s">
        <v>98</v>
      </c>
      <c r="AI81" s="4">
        <v>79386126</v>
      </c>
      <c r="AJ81" s="4"/>
      <c r="AK81" s="4"/>
      <c r="AL81" s="4"/>
      <c r="AM81" s="4" t="s">
        <v>2806</v>
      </c>
      <c r="AN81" s="4">
        <v>312</v>
      </c>
      <c r="AO81" s="4" t="s">
        <v>102</v>
      </c>
      <c r="AP81" s="4">
        <v>0</v>
      </c>
      <c r="AQ81" s="4" t="s">
        <v>113</v>
      </c>
      <c r="AR81" s="4">
        <v>0</v>
      </c>
      <c r="AS81" s="4">
        <v>0</v>
      </c>
      <c r="AT81" s="3">
        <v>42425</v>
      </c>
      <c r="AU81" s="43">
        <v>42704</v>
      </c>
      <c r="AV81" s="3">
        <v>42857</v>
      </c>
      <c r="AW81" s="4">
        <v>100</v>
      </c>
      <c r="AX81" s="4">
        <v>100</v>
      </c>
      <c r="AY81" s="4">
        <v>100</v>
      </c>
      <c r="AZ81" s="4">
        <v>100</v>
      </c>
      <c r="BA81" s="4" t="s">
        <v>2807</v>
      </c>
      <c r="IY81" s="51"/>
      <c r="IZ81" s="51"/>
      <c r="JA81" s="51"/>
      <c r="JB81" s="51"/>
      <c r="JC81" s="51"/>
    </row>
    <row r="82" spans="1:263" s="8" customFormat="1" ht="15.75" thickBot="1" x14ac:dyDescent="0.3">
      <c r="A82" s="52">
        <v>72</v>
      </c>
      <c r="B82" s="53" t="s">
        <v>2096</v>
      </c>
      <c r="C82" s="4" t="s">
        <v>65</v>
      </c>
      <c r="D82" s="4"/>
      <c r="E82" s="4" t="s">
        <v>2808</v>
      </c>
      <c r="F82" s="3">
        <v>42410</v>
      </c>
      <c r="G82" s="4" t="s">
        <v>92</v>
      </c>
      <c r="H82" s="4" t="s">
        <v>2809</v>
      </c>
      <c r="I82" s="4" t="s">
        <v>80</v>
      </c>
      <c r="J82" s="4" t="s">
        <v>164</v>
      </c>
      <c r="K82" s="4"/>
      <c r="L82" s="46" t="s">
        <v>1711</v>
      </c>
      <c r="M82" s="4">
        <v>13530000</v>
      </c>
      <c r="N82" s="4" t="s">
        <v>78</v>
      </c>
      <c r="O82" s="4"/>
      <c r="P82" s="4"/>
      <c r="Q82" s="4" t="s">
        <v>71</v>
      </c>
      <c r="R82" s="4" t="s">
        <v>98</v>
      </c>
      <c r="S82" s="4">
        <v>4134195</v>
      </c>
      <c r="T82" s="4"/>
      <c r="U82" s="4"/>
      <c r="V82" s="4"/>
      <c r="W82" s="4" t="s">
        <v>2810</v>
      </c>
      <c r="X82" s="4" t="s">
        <v>73</v>
      </c>
      <c r="Y82" s="4" t="s">
        <v>87</v>
      </c>
      <c r="Z82" s="3">
        <v>42412</v>
      </c>
      <c r="AA82" s="4" t="s">
        <v>88</v>
      </c>
      <c r="AB82" s="4" t="s">
        <v>122</v>
      </c>
      <c r="AC82" s="4"/>
      <c r="AD82" s="4"/>
      <c r="AE82" s="4"/>
      <c r="AF82" s="4"/>
      <c r="AG82" s="4"/>
      <c r="AH82" s="4" t="s">
        <v>98</v>
      </c>
      <c r="AI82" s="4">
        <v>79386126</v>
      </c>
      <c r="AJ82" s="4"/>
      <c r="AK82" s="4"/>
      <c r="AL82" s="4"/>
      <c r="AM82" s="4" t="s">
        <v>2806</v>
      </c>
      <c r="AN82" s="4">
        <v>300</v>
      </c>
      <c r="AO82" s="4" t="s">
        <v>102</v>
      </c>
      <c r="AP82" s="4">
        <v>0</v>
      </c>
      <c r="AQ82" s="4" t="s">
        <v>113</v>
      </c>
      <c r="AR82" s="4">
        <v>0</v>
      </c>
      <c r="AS82" s="4">
        <v>0</v>
      </c>
      <c r="AT82" s="3">
        <v>42412</v>
      </c>
      <c r="AU82" s="43">
        <v>42704</v>
      </c>
      <c r="AV82" s="3">
        <v>42857</v>
      </c>
      <c r="AW82" s="4">
        <v>100</v>
      </c>
      <c r="AX82" s="4">
        <v>100</v>
      </c>
      <c r="AY82" s="4">
        <v>100</v>
      </c>
      <c r="AZ82" s="4">
        <v>100</v>
      </c>
      <c r="BA82" s="4" t="s">
        <v>2811</v>
      </c>
      <c r="BB82" s="51"/>
      <c r="IY82" s="51"/>
      <c r="IZ82" s="51"/>
      <c r="JA82" s="51"/>
      <c r="JB82" s="51"/>
      <c r="JC82" s="51"/>
    </row>
    <row r="83" spans="1:263" s="8" customFormat="1" ht="15.75" thickBot="1" x14ac:dyDescent="0.3">
      <c r="A83" s="52">
        <v>73</v>
      </c>
      <c r="B83" s="53" t="s">
        <v>2097</v>
      </c>
      <c r="C83" s="4" t="s">
        <v>65</v>
      </c>
      <c r="D83" s="4"/>
      <c r="E83" s="4" t="s">
        <v>2812</v>
      </c>
      <c r="F83" s="3">
        <v>42564</v>
      </c>
      <c r="G83" s="4" t="s">
        <v>92</v>
      </c>
      <c r="H83" s="4" t="s">
        <v>2813</v>
      </c>
      <c r="I83" s="4" t="s">
        <v>80</v>
      </c>
      <c r="J83" s="4" t="s">
        <v>164</v>
      </c>
      <c r="K83" s="4"/>
      <c r="L83" s="46" t="s">
        <v>1711</v>
      </c>
      <c r="M83" s="4">
        <v>5940000</v>
      </c>
      <c r="N83" s="4" t="s">
        <v>78</v>
      </c>
      <c r="O83" s="4"/>
      <c r="P83" s="4"/>
      <c r="Q83" s="4" t="s">
        <v>71</v>
      </c>
      <c r="R83" s="4" t="s">
        <v>98</v>
      </c>
      <c r="S83" s="4">
        <v>1101688105</v>
      </c>
      <c r="T83" s="4"/>
      <c r="U83" s="4"/>
      <c r="V83" s="4"/>
      <c r="W83" s="4" t="s">
        <v>2814</v>
      </c>
      <c r="X83" s="4" t="s">
        <v>73</v>
      </c>
      <c r="Y83" s="4" t="s">
        <v>87</v>
      </c>
      <c r="Z83" s="3">
        <v>42566</v>
      </c>
      <c r="AA83" s="4" t="s">
        <v>88</v>
      </c>
      <c r="AB83" s="4" t="s">
        <v>122</v>
      </c>
      <c r="AC83" s="4"/>
      <c r="AD83" s="4"/>
      <c r="AE83" s="4"/>
      <c r="AF83" s="4"/>
      <c r="AG83" s="4"/>
      <c r="AH83" s="4" t="s">
        <v>98</v>
      </c>
      <c r="AI83" s="4">
        <v>16694751</v>
      </c>
      <c r="AJ83" s="4"/>
      <c r="AK83" s="4"/>
      <c r="AL83" s="4"/>
      <c r="AM83" s="4" t="s">
        <v>2801</v>
      </c>
      <c r="AN83" s="4">
        <v>165</v>
      </c>
      <c r="AO83" s="4" t="s">
        <v>102</v>
      </c>
      <c r="AP83" s="4">
        <v>0</v>
      </c>
      <c r="AQ83" s="4" t="s">
        <v>113</v>
      </c>
      <c r="AR83" s="4">
        <v>0</v>
      </c>
      <c r="AS83" s="4">
        <v>0</v>
      </c>
      <c r="AT83" s="3">
        <v>42566</v>
      </c>
      <c r="AU83" s="43">
        <v>42734</v>
      </c>
      <c r="AV83" s="3">
        <v>42857</v>
      </c>
      <c r="AW83" s="4">
        <v>100</v>
      </c>
      <c r="AX83" s="4">
        <v>100</v>
      </c>
      <c r="AY83" s="4">
        <v>100</v>
      </c>
      <c r="AZ83" s="4">
        <v>100</v>
      </c>
      <c r="BA83" s="4" t="s">
        <v>2798</v>
      </c>
      <c r="BB83" s="51"/>
      <c r="IY83" s="51"/>
      <c r="IZ83" s="51"/>
      <c r="JA83" s="51"/>
      <c r="JB83" s="51"/>
      <c r="JC83" s="51"/>
    </row>
    <row r="84" spans="1:263" s="8" customFormat="1" ht="15.75" thickBot="1" x14ac:dyDescent="0.3">
      <c r="A84" s="52">
        <v>74</v>
      </c>
      <c r="B84" s="53" t="s">
        <v>2098</v>
      </c>
      <c r="C84" s="4" t="s">
        <v>65</v>
      </c>
      <c r="D84" s="4"/>
      <c r="E84" s="4" t="s">
        <v>2815</v>
      </c>
      <c r="F84" s="3">
        <v>42425</v>
      </c>
      <c r="G84" s="4" t="s">
        <v>92</v>
      </c>
      <c r="H84" s="4" t="s">
        <v>2816</v>
      </c>
      <c r="I84" s="4" t="s">
        <v>80</v>
      </c>
      <c r="J84" s="4" t="s">
        <v>164</v>
      </c>
      <c r="K84" s="4"/>
      <c r="L84" s="46" t="s">
        <v>1711</v>
      </c>
      <c r="M84" s="4">
        <v>32300000</v>
      </c>
      <c r="N84" s="4" t="s">
        <v>78</v>
      </c>
      <c r="O84" s="4"/>
      <c r="P84" s="4"/>
      <c r="Q84" s="4" t="s">
        <v>71</v>
      </c>
      <c r="R84" s="4" t="s">
        <v>98</v>
      </c>
      <c r="S84" s="4">
        <v>17548937</v>
      </c>
      <c r="T84" s="4"/>
      <c r="U84" s="4"/>
      <c r="V84" s="4"/>
      <c r="W84" s="4" t="s">
        <v>2817</v>
      </c>
      <c r="X84" s="4" t="s">
        <v>73</v>
      </c>
      <c r="Y84" s="4" t="s">
        <v>87</v>
      </c>
      <c r="Z84" s="3">
        <v>42426</v>
      </c>
      <c r="AA84" s="4" t="s">
        <v>88</v>
      </c>
      <c r="AB84" s="4" t="s">
        <v>122</v>
      </c>
      <c r="AC84" s="4"/>
      <c r="AD84" s="4"/>
      <c r="AE84" s="4"/>
      <c r="AF84" s="4"/>
      <c r="AG84" s="4"/>
      <c r="AH84" s="4" t="s">
        <v>98</v>
      </c>
      <c r="AI84" s="4">
        <v>79386126</v>
      </c>
      <c r="AJ84" s="4"/>
      <c r="AK84" s="4"/>
      <c r="AL84" s="4"/>
      <c r="AM84" s="4" t="s">
        <v>2806</v>
      </c>
      <c r="AN84" s="4">
        <v>300</v>
      </c>
      <c r="AO84" s="4" t="s">
        <v>102</v>
      </c>
      <c r="AP84" s="4">
        <v>0</v>
      </c>
      <c r="AQ84" s="4" t="s">
        <v>113</v>
      </c>
      <c r="AR84" s="4">
        <v>0</v>
      </c>
      <c r="AS84" s="4">
        <v>0</v>
      </c>
      <c r="AT84" s="3">
        <v>42426</v>
      </c>
      <c r="AU84" s="43">
        <v>42729</v>
      </c>
      <c r="AV84" s="3">
        <v>42857</v>
      </c>
      <c r="AW84" s="4">
        <v>100</v>
      </c>
      <c r="AX84" s="4">
        <v>100</v>
      </c>
      <c r="AY84" s="4">
        <v>100</v>
      </c>
      <c r="AZ84" s="4">
        <v>100</v>
      </c>
      <c r="BA84" s="4" t="s">
        <v>2818</v>
      </c>
      <c r="BB84" s="51"/>
      <c r="IY84" s="51"/>
      <c r="IZ84" s="51"/>
      <c r="JA84" s="51"/>
      <c r="JB84" s="51"/>
      <c r="JC84" s="51"/>
    </row>
    <row r="85" spans="1:263" s="8" customFormat="1" ht="15.75" thickBot="1" x14ac:dyDescent="0.3">
      <c r="A85" s="52">
        <v>75</v>
      </c>
      <c r="B85" s="53" t="s">
        <v>2099</v>
      </c>
      <c r="C85" s="4" t="s">
        <v>65</v>
      </c>
      <c r="D85" s="4"/>
      <c r="E85" s="4" t="s">
        <v>2819</v>
      </c>
      <c r="F85" s="3">
        <v>42412</v>
      </c>
      <c r="G85" s="4" t="s">
        <v>92</v>
      </c>
      <c r="H85" s="4" t="s">
        <v>2820</v>
      </c>
      <c r="I85" s="4" t="s">
        <v>80</v>
      </c>
      <c r="J85" s="4" t="s">
        <v>164</v>
      </c>
      <c r="K85" s="4"/>
      <c r="L85" s="46" t="s">
        <v>1711</v>
      </c>
      <c r="M85" s="4">
        <v>13530000</v>
      </c>
      <c r="N85" s="4" t="s">
        <v>78</v>
      </c>
      <c r="O85" s="4"/>
      <c r="P85" s="4"/>
      <c r="Q85" s="4" t="s">
        <v>71</v>
      </c>
      <c r="R85" s="4" t="s">
        <v>98</v>
      </c>
      <c r="S85" s="4">
        <v>4134232</v>
      </c>
      <c r="T85" s="4"/>
      <c r="U85" s="4"/>
      <c r="V85" s="4"/>
      <c r="W85" s="4" t="s">
        <v>2821</v>
      </c>
      <c r="X85" s="4" t="s">
        <v>73</v>
      </c>
      <c r="Y85" s="4" t="s">
        <v>87</v>
      </c>
      <c r="Z85" s="3">
        <v>42415</v>
      </c>
      <c r="AA85" s="4" t="s">
        <v>88</v>
      </c>
      <c r="AB85" s="4" t="s">
        <v>122</v>
      </c>
      <c r="AC85" s="4"/>
      <c r="AD85" s="4"/>
      <c r="AE85" s="4"/>
      <c r="AF85" s="4"/>
      <c r="AG85" s="4"/>
      <c r="AH85" s="4" t="s">
        <v>98</v>
      </c>
      <c r="AI85" s="4">
        <v>79386126</v>
      </c>
      <c r="AJ85" s="4"/>
      <c r="AK85" s="4"/>
      <c r="AL85" s="4"/>
      <c r="AM85" s="4" t="s">
        <v>2806</v>
      </c>
      <c r="AN85" s="4">
        <v>300</v>
      </c>
      <c r="AO85" s="4" t="s">
        <v>102</v>
      </c>
      <c r="AP85" s="4">
        <v>0</v>
      </c>
      <c r="AQ85" s="4" t="s">
        <v>113</v>
      </c>
      <c r="AR85" s="4">
        <v>0</v>
      </c>
      <c r="AS85" s="4">
        <v>0</v>
      </c>
      <c r="AT85" s="3">
        <v>42417</v>
      </c>
      <c r="AU85" s="43">
        <v>42704</v>
      </c>
      <c r="AV85" s="3">
        <v>42857</v>
      </c>
      <c r="AW85" s="4">
        <v>100</v>
      </c>
      <c r="AX85" s="4">
        <v>100</v>
      </c>
      <c r="AY85" s="4">
        <v>100</v>
      </c>
      <c r="AZ85" s="4">
        <v>100</v>
      </c>
      <c r="BA85" s="4" t="s">
        <v>2822</v>
      </c>
      <c r="BB85" s="51"/>
      <c r="IY85" s="51"/>
      <c r="IZ85" s="51"/>
      <c r="JA85" s="51"/>
      <c r="JB85" s="51"/>
      <c r="JC85" s="51"/>
    </row>
    <row r="86" spans="1:263" s="8" customFormat="1" ht="15.75" thickBot="1" x14ac:dyDescent="0.3">
      <c r="A86" s="52">
        <v>76</v>
      </c>
      <c r="B86" s="53" t="s">
        <v>2100</v>
      </c>
      <c r="C86" s="4" t="s">
        <v>65</v>
      </c>
      <c r="D86" s="4"/>
      <c r="E86" s="4" t="s">
        <v>2823</v>
      </c>
      <c r="F86" s="3">
        <v>42402</v>
      </c>
      <c r="G86" s="4" t="s">
        <v>92</v>
      </c>
      <c r="H86" s="4" t="s">
        <v>2824</v>
      </c>
      <c r="I86" s="4" t="s">
        <v>80</v>
      </c>
      <c r="J86" s="4" t="s">
        <v>164</v>
      </c>
      <c r="K86" s="4"/>
      <c r="L86" s="46" t="s">
        <v>1711</v>
      </c>
      <c r="M86" s="4">
        <v>12000000</v>
      </c>
      <c r="N86" s="4" t="s">
        <v>78</v>
      </c>
      <c r="O86" s="4"/>
      <c r="P86" s="4"/>
      <c r="Q86" s="4" t="s">
        <v>71</v>
      </c>
      <c r="R86" s="4" t="s">
        <v>98</v>
      </c>
      <c r="S86" s="4">
        <v>23316329</v>
      </c>
      <c r="T86" s="4"/>
      <c r="U86" s="4"/>
      <c r="V86" s="4"/>
      <c r="W86" s="4" t="s">
        <v>2825</v>
      </c>
      <c r="X86" s="4" t="s">
        <v>73</v>
      </c>
      <c r="Y86" s="4" t="s">
        <v>87</v>
      </c>
      <c r="Z86" s="3">
        <v>42402</v>
      </c>
      <c r="AA86" s="4" t="s">
        <v>88</v>
      </c>
      <c r="AB86" s="4" t="s">
        <v>122</v>
      </c>
      <c r="AC86" s="4"/>
      <c r="AD86" s="4"/>
      <c r="AE86" s="4"/>
      <c r="AF86" s="4"/>
      <c r="AG86" s="4"/>
      <c r="AH86" s="4" t="s">
        <v>98</v>
      </c>
      <c r="AI86" s="4">
        <v>79635747</v>
      </c>
      <c r="AJ86" s="4"/>
      <c r="AK86" s="4"/>
      <c r="AL86" s="4"/>
      <c r="AM86" s="4" t="s">
        <v>2826</v>
      </c>
      <c r="AN86" s="4">
        <v>300</v>
      </c>
      <c r="AO86" s="4" t="s">
        <v>102</v>
      </c>
      <c r="AP86" s="4">
        <v>0</v>
      </c>
      <c r="AQ86" s="4" t="s">
        <v>113</v>
      </c>
      <c r="AR86" s="4">
        <v>0</v>
      </c>
      <c r="AS86" s="4">
        <v>0</v>
      </c>
      <c r="AT86" s="3">
        <v>42402</v>
      </c>
      <c r="AU86" s="43">
        <v>42704</v>
      </c>
      <c r="AV86" s="3">
        <v>42857</v>
      </c>
      <c r="AW86" s="4">
        <v>100</v>
      </c>
      <c r="AX86" s="4">
        <v>100</v>
      </c>
      <c r="AY86" s="4">
        <v>100</v>
      </c>
      <c r="AZ86" s="4">
        <v>100</v>
      </c>
      <c r="BA86" s="4" t="s">
        <v>2827</v>
      </c>
      <c r="BB86" s="51"/>
      <c r="IY86" s="51"/>
      <c r="IZ86" s="51"/>
      <c r="JA86" s="51"/>
      <c r="JB86" s="51"/>
      <c r="JC86" s="51"/>
    </row>
    <row r="87" spans="1:263" s="8" customFormat="1" ht="15.75" thickBot="1" x14ac:dyDescent="0.3">
      <c r="A87" s="52">
        <v>77</v>
      </c>
      <c r="B87" s="53" t="s">
        <v>2101</v>
      </c>
      <c r="C87" s="4" t="s">
        <v>65</v>
      </c>
      <c r="D87" s="4"/>
      <c r="E87" s="4" t="s">
        <v>2828</v>
      </c>
      <c r="F87" s="3">
        <v>42419</v>
      </c>
      <c r="G87" s="4" t="s">
        <v>92</v>
      </c>
      <c r="H87" s="4" t="s">
        <v>2829</v>
      </c>
      <c r="I87" s="4" t="s">
        <v>80</v>
      </c>
      <c r="J87" s="4" t="s">
        <v>164</v>
      </c>
      <c r="K87" s="4"/>
      <c r="L87" s="46" t="s">
        <v>1711</v>
      </c>
      <c r="M87" s="4">
        <v>14071200</v>
      </c>
      <c r="N87" s="4" t="s">
        <v>78</v>
      </c>
      <c r="O87" s="4"/>
      <c r="P87" s="4"/>
      <c r="Q87" s="4" t="s">
        <v>71</v>
      </c>
      <c r="R87" s="4" t="s">
        <v>98</v>
      </c>
      <c r="S87" s="4">
        <v>1052498901</v>
      </c>
      <c r="T87" s="4"/>
      <c r="U87" s="4"/>
      <c r="V87" s="4"/>
      <c r="W87" s="4" t="s">
        <v>2830</v>
      </c>
      <c r="X87" s="4" t="s">
        <v>73</v>
      </c>
      <c r="Y87" s="4" t="s">
        <v>87</v>
      </c>
      <c r="Z87" s="3">
        <v>42423</v>
      </c>
      <c r="AA87" s="4" t="s">
        <v>88</v>
      </c>
      <c r="AB87" s="4" t="s">
        <v>122</v>
      </c>
      <c r="AC87" s="4"/>
      <c r="AD87" s="4"/>
      <c r="AE87" s="4"/>
      <c r="AF87" s="4"/>
      <c r="AG87" s="4"/>
      <c r="AH87" s="4" t="s">
        <v>98</v>
      </c>
      <c r="AI87" s="4">
        <v>79386126</v>
      </c>
      <c r="AJ87" s="4"/>
      <c r="AK87" s="4"/>
      <c r="AL87" s="4"/>
      <c r="AM87" s="4" t="s">
        <v>2806</v>
      </c>
      <c r="AN87" s="4">
        <v>312</v>
      </c>
      <c r="AO87" s="4" t="s">
        <v>102</v>
      </c>
      <c r="AP87" s="4">
        <v>0</v>
      </c>
      <c r="AQ87" s="4" t="s">
        <v>113</v>
      </c>
      <c r="AR87" s="4">
        <v>0</v>
      </c>
      <c r="AS87" s="4">
        <v>0</v>
      </c>
      <c r="AT87" s="3">
        <v>42423</v>
      </c>
      <c r="AU87" s="43">
        <v>42704</v>
      </c>
      <c r="AV87" s="3">
        <v>42857</v>
      </c>
      <c r="AW87" s="4">
        <v>100</v>
      </c>
      <c r="AX87" s="4">
        <v>100</v>
      </c>
      <c r="AY87" s="4">
        <v>100</v>
      </c>
      <c r="AZ87" s="4">
        <v>100</v>
      </c>
      <c r="BA87" s="4" t="s">
        <v>2831</v>
      </c>
      <c r="BB87" s="51"/>
      <c r="IY87" s="51"/>
      <c r="IZ87" s="51"/>
      <c r="JA87" s="51"/>
      <c r="JB87" s="51"/>
      <c r="JC87" s="51"/>
    </row>
    <row r="88" spans="1:263" s="8" customFormat="1" ht="15.75" thickBot="1" x14ac:dyDescent="0.3">
      <c r="A88" s="52">
        <v>78</v>
      </c>
      <c r="B88" s="53" t="s">
        <v>2102</v>
      </c>
      <c r="C88" s="4" t="s">
        <v>65</v>
      </c>
      <c r="D88" s="4"/>
      <c r="E88" s="4" t="s">
        <v>2832</v>
      </c>
      <c r="F88" s="3">
        <v>42488</v>
      </c>
      <c r="G88" s="4" t="s">
        <v>92</v>
      </c>
      <c r="H88" s="4" t="s">
        <v>2833</v>
      </c>
      <c r="I88" s="4" t="s">
        <v>80</v>
      </c>
      <c r="J88" s="4" t="s">
        <v>164</v>
      </c>
      <c r="K88" s="4"/>
      <c r="L88" s="46" t="s">
        <v>1711</v>
      </c>
      <c r="M88" s="4">
        <v>9600000</v>
      </c>
      <c r="N88" s="4" t="s">
        <v>78</v>
      </c>
      <c r="O88" s="4"/>
      <c r="P88" s="4"/>
      <c r="Q88" s="4" t="s">
        <v>71</v>
      </c>
      <c r="R88" s="4" t="s">
        <v>98</v>
      </c>
      <c r="S88" s="4">
        <v>27881140</v>
      </c>
      <c r="T88" s="4"/>
      <c r="U88" s="4"/>
      <c r="V88" s="4"/>
      <c r="W88" s="4" t="s">
        <v>2834</v>
      </c>
      <c r="X88" s="4" t="s">
        <v>73</v>
      </c>
      <c r="Y88" s="4" t="s">
        <v>87</v>
      </c>
      <c r="Z88" s="3">
        <v>42489</v>
      </c>
      <c r="AA88" s="4" t="s">
        <v>88</v>
      </c>
      <c r="AB88" s="4" t="s">
        <v>122</v>
      </c>
      <c r="AC88" s="4"/>
      <c r="AD88" s="4"/>
      <c r="AE88" s="4"/>
      <c r="AF88" s="4"/>
      <c r="AG88" s="4"/>
      <c r="AH88" s="4" t="s">
        <v>98</v>
      </c>
      <c r="AI88" s="4">
        <v>19484379</v>
      </c>
      <c r="AJ88" s="4"/>
      <c r="AK88" s="4"/>
      <c r="AL88" s="4"/>
      <c r="AM88" s="4" t="s">
        <v>2835</v>
      </c>
      <c r="AN88" s="4">
        <v>240</v>
      </c>
      <c r="AO88" s="4" t="s">
        <v>102</v>
      </c>
      <c r="AP88" s="4">
        <v>0</v>
      </c>
      <c r="AQ88" s="4" t="s">
        <v>113</v>
      </c>
      <c r="AR88" s="4">
        <v>0</v>
      </c>
      <c r="AS88" s="4">
        <v>0</v>
      </c>
      <c r="AT88" s="3">
        <v>42489</v>
      </c>
      <c r="AU88" s="43">
        <v>42732</v>
      </c>
      <c r="AV88" s="3">
        <v>42857</v>
      </c>
      <c r="AW88" s="4">
        <v>100</v>
      </c>
      <c r="AX88" s="4">
        <v>100</v>
      </c>
      <c r="AY88" s="4">
        <v>100</v>
      </c>
      <c r="AZ88" s="4">
        <v>100</v>
      </c>
      <c r="BA88" s="4" t="s">
        <v>2798</v>
      </c>
      <c r="BB88" s="51"/>
      <c r="IY88" s="51"/>
      <c r="IZ88" s="51"/>
      <c r="JA88" s="51"/>
      <c r="JB88" s="51"/>
      <c r="JC88" s="51"/>
    </row>
    <row r="89" spans="1:263" s="8" customFormat="1" ht="15.75" thickBot="1" x14ac:dyDescent="0.3">
      <c r="A89" s="52">
        <v>79</v>
      </c>
      <c r="B89" s="53" t="s">
        <v>2103</v>
      </c>
      <c r="C89" s="4" t="s">
        <v>65</v>
      </c>
      <c r="D89" s="4"/>
      <c r="E89" s="4" t="s">
        <v>2836</v>
      </c>
      <c r="F89" s="3">
        <v>42422</v>
      </c>
      <c r="G89" s="4" t="s">
        <v>92</v>
      </c>
      <c r="H89" s="4" t="s">
        <v>2837</v>
      </c>
      <c r="I89" s="4" t="s">
        <v>80</v>
      </c>
      <c r="J89" s="4" t="s">
        <v>164</v>
      </c>
      <c r="K89" s="4"/>
      <c r="L89" s="46" t="s">
        <v>1711</v>
      </c>
      <c r="M89" s="4">
        <v>13890800</v>
      </c>
      <c r="N89" s="4" t="s">
        <v>78</v>
      </c>
      <c r="O89" s="4"/>
      <c r="P89" s="4"/>
      <c r="Q89" s="4" t="s">
        <v>71</v>
      </c>
      <c r="R89" s="4" t="s">
        <v>98</v>
      </c>
      <c r="S89" s="4">
        <v>4133977</v>
      </c>
      <c r="T89" s="4"/>
      <c r="U89" s="4"/>
      <c r="V89" s="4"/>
      <c r="W89" s="4" t="s">
        <v>2838</v>
      </c>
      <c r="X89" s="4" t="s">
        <v>73</v>
      </c>
      <c r="Y89" s="4" t="s">
        <v>87</v>
      </c>
      <c r="Z89" s="3">
        <v>42425</v>
      </c>
      <c r="AA89" s="4" t="s">
        <v>88</v>
      </c>
      <c r="AB89" s="4" t="s">
        <v>122</v>
      </c>
      <c r="AC89" s="4"/>
      <c r="AD89" s="4"/>
      <c r="AE89" s="4"/>
      <c r="AF89" s="4"/>
      <c r="AG89" s="4"/>
      <c r="AH89" s="4" t="s">
        <v>98</v>
      </c>
      <c r="AI89" s="4">
        <v>79386126</v>
      </c>
      <c r="AJ89" s="4"/>
      <c r="AK89" s="4"/>
      <c r="AL89" s="4"/>
      <c r="AM89" s="4" t="s">
        <v>2806</v>
      </c>
      <c r="AN89" s="4">
        <v>308</v>
      </c>
      <c r="AO89" s="4" t="s">
        <v>102</v>
      </c>
      <c r="AP89" s="4">
        <v>0</v>
      </c>
      <c r="AQ89" s="4" t="s">
        <v>113</v>
      </c>
      <c r="AR89" s="4">
        <v>0</v>
      </c>
      <c r="AS89" s="4">
        <v>0</v>
      </c>
      <c r="AT89" s="3">
        <v>42425</v>
      </c>
      <c r="AU89" s="43">
        <v>42704</v>
      </c>
      <c r="AV89" s="3">
        <v>42857</v>
      </c>
      <c r="AW89" s="4">
        <v>100</v>
      </c>
      <c r="AX89" s="4">
        <v>100</v>
      </c>
      <c r="AY89" s="4">
        <v>100</v>
      </c>
      <c r="AZ89" s="4">
        <v>100</v>
      </c>
      <c r="BA89" s="4" t="s">
        <v>2807</v>
      </c>
      <c r="BB89" s="51"/>
      <c r="IY89" s="51"/>
      <c r="IZ89" s="51"/>
      <c r="JA89" s="51"/>
      <c r="JB89" s="51"/>
      <c r="JC89" s="51"/>
    </row>
    <row r="90" spans="1:263" s="8" customFormat="1" ht="15.75" thickBot="1" x14ac:dyDescent="0.3">
      <c r="A90" s="52">
        <v>80</v>
      </c>
      <c r="B90" s="53" t="s">
        <v>2104</v>
      </c>
      <c r="C90" s="4" t="s">
        <v>65</v>
      </c>
      <c r="D90" s="4"/>
      <c r="E90" s="4" t="s">
        <v>2839</v>
      </c>
      <c r="F90" s="3">
        <v>42622</v>
      </c>
      <c r="G90" s="4" t="s">
        <v>92</v>
      </c>
      <c r="H90" s="4" t="s">
        <v>2840</v>
      </c>
      <c r="I90" s="4" t="s">
        <v>115</v>
      </c>
      <c r="J90" s="4" t="s">
        <v>94</v>
      </c>
      <c r="K90" s="4"/>
      <c r="L90" s="46" t="s">
        <v>396</v>
      </c>
      <c r="M90" s="4">
        <v>800000</v>
      </c>
      <c r="N90" s="4" t="s">
        <v>78</v>
      </c>
      <c r="O90" s="4"/>
      <c r="P90" s="4"/>
      <c r="Q90" s="4" t="s">
        <v>71</v>
      </c>
      <c r="R90" s="4" t="s">
        <v>98</v>
      </c>
      <c r="S90" s="4">
        <v>13501851</v>
      </c>
      <c r="T90" s="4"/>
      <c r="U90" s="4"/>
      <c r="V90" s="4"/>
      <c r="W90" s="4" t="s">
        <v>2841</v>
      </c>
      <c r="X90" s="4" t="s">
        <v>128</v>
      </c>
      <c r="Y90" s="4" t="s">
        <v>124</v>
      </c>
      <c r="Z90" s="3">
        <v>1</v>
      </c>
      <c r="AA90" s="4" t="s">
        <v>88</v>
      </c>
      <c r="AB90" s="4" t="s">
        <v>122</v>
      </c>
      <c r="AC90" s="4"/>
      <c r="AD90" s="4"/>
      <c r="AE90" s="4"/>
      <c r="AF90" s="4"/>
      <c r="AG90" s="4"/>
      <c r="AH90" s="4" t="s">
        <v>98</v>
      </c>
      <c r="AI90" s="4">
        <v>13256980</v>
      </c>
      <c r="AJ90" s="4"/>
      <c r="AK90" s="4"/>
      <c r="AL90" s="4"/>
      <c r="AM90" s="4" t="s">
        <v>2842</v>
      </c>
      <c r="AN90" s="4">
        <v>60</v>
      </c>
      <c r="AO90" s="4" t="s">
        <v>102</v>
      </c>
      <c r="AP90" s="4">
        <v>0</v>
      </c>
      <c r="AQ90" s="4" t="s">
        <v>113</v>
      </c>
      <c r="AR90" s="4">
        <v>0</v>
      </c>
      <c r="AS90" s="4">
        <v>0</v>
      </c>
      <c r="AT90" s="3">
        <v>42625</v>
      </c>
      <c r="AU90" s="43">
        <v>42685</v>
      </c>
      <c r="AV90" s="3">
        <v>42857</v>
      </c>
      <c r="AW90" s="4">
        <v>100</v>
      </c>
      <c r="AX90" s="4">
        <v>100</v>
      </c>
      <c r="AY90" s="4">
        <v>100</v>
      </c>
      <c r="AZ90" s="4">
        <v>100</v>
      </c>
      <c r="BA90" s="4" t="s">
        <v>2843</v>
      </c>
      <c r="BB90" s="51"/>
      <c r="IY90" s="51"/>
      <c r="IZ90" s="51"/>
      <c r="JA90" s="51"/>
      <c r="JB90" s="51"/>
      <c r="JC90" s="51"/>
    </row>
    <row r="91" spans="1:263" s="8" customFormat="1" ht="15.75" thickBot="1" x14ac:dyDescent="0.3">
      <c r="A91" s="52">
        <v>81</v>
      </c>
      <c r="B91" s="53" t="s">
        <v>2105</v>
      </c>
      <c r="C91" s="4" t="s">
        <v>65</v>
      </c>
      <c r="D91" s="4"/>
      <c r="E91" s="4" t="s">
        <v>2794</v>
      </c>
      <c r="F91" s="3">
        <v>42377</v>
      </c>
      <c r="G91" s="4" t="s">
        <v>114</v>
      </c>
      <c r="H91" s="4" t="s">
        <v>2844</v>
      </c>
      <c r="I91" s="4" t="s">
        <v>80</v>
      </c>
      <c r="J91" s="4" t="s">
        <v>164</v>
      </c>
      <c r="K91" s="4"/>
      <c r="L91" s="46" t="s">
        <v>1711</v>
      </c>
      <c r="M91" s="4">
        <v>44110000</v>
      </c>
      <c r="N91" s="4" t="s">
        <v>78</v>
      </c>
      <c r="O91" s="4"/>
      <c r="P91" s="4"/>
      <c r="Q91" s="4" t="s">
        <v>71</v>
      </c>
      <c r="R91" s="4" t="s">
        <v>98</v>
      </c>
      <c r="S91" s="4">
        <v>37894126</v>
      </c>
      <c r="T91" s="4"/>
      <c r="U91" s="4"/>
      <c r="V91" s="4"/>
      <c r="W91" s="4" t="s">
        <v>2845</v>
      </c>
      <c r="X91" s="4" t="s">
        <v>73</v>
      </c>
      <c r="Y91" s="4" t="s">
        <v>87</v>
      </c>
      <c r="Z91" s="3">
        <v>42377</v>
      </c>
      <c r="AA91" s="4" t="s">
        <v>88</v>
      </c>
      <c r="AB91" s="4" t="s">
        <v>122</v>
      </c>
      <c r="AC91" s="4"/>
      <c r="AD91" s="4"/>
      <c r="AE91" s="4"/>
      <c r="AF91" s="4"/>
      <c r="AG91" s="4"/>
      <c r="AH91" s="4" t="s">
        <v>98</v>
      </c>
      <c r="AI91" s="4">
        <v>1098661394</v>
      </c>
      <c r="AJ91" s="4"/>
      <c r="AK91" s="4"/>
      <c r="AL91" s="4"/>
      <c r="AM91" s="4" t="s">
        <v>2846</v>
      </c>
      <c r="AN91" s="4">
        <v>330</v>
      </c>
      <c r="AO91" s="4" t="s">
        <v>102</v>
      </c>
      <c r="AP91" s="4">
        <v>0</v>
      </c>
      <c r="AQ91" s="4" t="s">
        <v>77</v>
      </c>
      <c r="AR91" s="4">
        <v>3373333</v>
      </c>
      <c r="AS91" s="4">
        <v>0</v>
      </c>
      <c r="AT91" s="3">
        <v>42377</v>
      </c>
      <c r="AU91" s="3">
        <v>42704</v>
      </c>
      <c r="AV91" s="3">
        <v>42867</v>
      </c>
      <c r="AW91" s="4">
        <v>100</v>
      </c>
      <c r="AX91" s="4">
        <v>100</v>
      </c>
      <c r="AY91" s="4">
        <v>100</v>
      </c>
      <c r="AZ91" s="4">
        <v>100</v>
      </c>
      <c r="BA91" s="4" t="s">
        <v>2847</v>
      </c>
      <c r="IY91" s="51"/>
      <c r="IZ91" s="51"/>
      <c r="JA91" s="51"/>
      <c r="JB91" s="51"/>
      <c r="JC91" s="51"/>
    </row>
    <row r="92" spans="1:263" s="8" customFormat="1" ht="15.75" thickBot="1" x14ac:dyDescent="0.3">
      <c r="A92" s="52">
        <v>82</v>
      </c>
      <c r="B92" s="53" t="s">
        <v>2106</v>
      </c>
      <c r="C92" s="4" t="s">
        <v>65</v>
      </c>
      <c r="D92" s="4"/>
      <c r="E92" s="4" t="s">
        <v>2848</v>
      </c>
      <c r="F92" s="3">
        <v>42402</v>
      </c>
      <c r="G92" s="4" t="s">
        <v>92</v>
      </c>
      <c r="H92" s="4" t="s">
        <v>2849</v>
      </c>
      <c r="I92" s="4" t="s">
        <v>80</v>
      </c>
      <c r="J92" s="4" t="s">
        <v>164</v>
      </c>
      <c r="K92" s="4"/>
      <c r="L92" s="46" t="s">
        <v>1711</v>
      </c>
      <c r="M92" s="4">
        <v>12000000</v>
      </c>
      <c r="N92" s="4" t="s">
        <v>78</v>
      </c>
      <c r="O92" s="4"/>
      <c r="P92" s="4"/>
      <c r="Q92" s="4" t="s">
        <v>71</v>
      </c>
      <c r="R92" s="4" t="s">
        <v>98</v>
      </c>
      <c r="S92" s="4">
        <v>23316316</v>
      </c>
      <c r="T92" s="4"/>
      <c r="U92" s="4"/>
      <c r="V92" s="4"/>
      <c r="W92" s="4" t="s">
        <v>2850</v>
      </c>
      <c r="X92" s="4" t="s">
        <v>73</v>
      </c>
      <c r="Y92" s="4" t="s">
        <v>87</v>
      </c>
      <c r="Z92" s="3">
        <v>42402</v>
      </c>
      <c r="AA92" s="4" t="s">
        <v>88</v>
      </c>
      <c r="AB92" s="4" t="s">
        <v>122</v>
      </c>
      <c r="AC92" s="4"/>
      <c r="AD92" s="4"/>
      <c r="AE92" s="4"/>
      <c r="AF92" s="4"/>
      <c r="AG92" s="4"/>
      <c r="AH92" s="4" t="s">
        <v>98</v>
      </c>
      <c r="AI92" s="4">
        <v>79635747</v>
      </c>
      <c r="AJ92" s="4"/>
      <c r="AK92" s="4"/>
      <c r="AL92" s="4"/>
      <c r="AM92" s="4" t="s">
        <v>2826</v>
      </c>
      <c r="AN92" s="4">
        <v>300</v>
      </c>
      <c r="AO92" s="4" t="s">
        <v>102</v>
      </c>
      <c r="AP92" s="4">
        <v>0</v>
      </c>
      <c r="AQ92" s="4" t="s">
        <v>113</v>
      </c>
      <c r="AR92" s="4">
        <v>0</v>
      </c>
      <c r="AS92" s="4">
        <v>0</v>
      </c>
      <c r="AT92" s="3">
        <v>42402</v>
      </c>
      <c r="AU92" s="3">
        <v>42704</v>
      </c>
      <c r="AV92" s="3">
        <v>42867</v>
      </c>
      <c r="AW92" s="4">
        <v>100</v>
      </c>
      <c r="AX92" s="4">
        <v>100</v>
      </c>
      <c r="AY92" s="4">
        <v>100</v>
      </c>
      <c r="AZ92" s="4">
        <v>100</v>
      </c>
      <c r="BA92" s="4" t="s">
        <v>2851</v>
      </c>
      <c r="BB92" s="51"/>
      <c r="IY92" s="51"/>
      <c r="IZ92" s="51"/>
      <c r="JA92" s="51"/>
      <c r="JB92" s="51"/>
      <c r="JC92" s="51"/>
    </row>
    <row r="93" spans="1:263" s="8" customFormat="1" ht="15.75" thickBot="1" x14ac:dyDescent="0.3">
      <c r="A93" s="52">
        <v>83</v>
      </c>
      <c r="B93" s="53" t="s">
        <v>2107</v>
      </c>
      <c r="C93" s="4" t="s">
        <v>65</v>
      </c>
      <c r="D93" s="4"/>
      <c r="E93" s="4" t="s">
        <v>2852</v>
      </c>
      <c r="F93" s="3">
        <v>42409</v>
      </c>
      <c r="G93" s="4" t="s">
        <v>92</v>
      </c>
      <c r="H93" s="4" t="s">
        <v>2853</v>
      </c>
      <c r="I93" s="4" t="s">
        <v>80</v>
      </c>
      <c r="J93" s="4" t="s">
        <v>164</v>
      </c>
      <c r="K93" s="4"/>
      <c r="L93" s="46" t="s">
        <v>1711</v>
      </c>
      <c r="M93" s="4">
        <v>30697333</v>
      </c>
      <c r="N93" s="4" t="s">
        <v>78</v>
      </c>
      <c r="O93" s="4"/>
      <c r="P93" s="4"/>
      <c r="Q93" s="4" t="s">
        <v>71</v>
      </c>
      <c r="R93" s="4" t="s">
        <v>98</v>
      </c>
      <c r="S93" s="4">
        <v>27880947</v>
      </c>
      <c r="T93" s="4"/>
      <c r="U93" s="4"/>
      <c r="V93" s="4"/>
      <c r="W93" s="4" t="s">
        <v>2854</v>
      </c>
      <c r="X93" s="4" t="s">
        <v>73</v>
      </c>
      <c r="Y93" s="4" t="s">
        <v>87</v>
      </c>
      <c r="Z93" s="3">
        <v>42412</v>
      </c>
      <c r="AA93" s="4" t="s">
        <v>88</v>
      </c>
      <c r="AB93" s="4" t="s">
        <v>122</v>
      </c>
      <c r="AC93" s="4"/>
      <c r="AD93" s="4"/>
      <c r="AE93" s="4"/>
      <c r="AF93" s="4"/>
      <c r="AG93" s="4"/>
      <c r="AH93" s="4" t="s">
        <v>98</v>
      </c>
      <c r="AI93" s="4">
        <v>19484379</v>
      </c>
      <c r="AJ93" s="4"/>
      <c r="AK93" s="4"/>
      <c r="AL93" s="4"/>
      <c r="AM93" s="4" t="s">
        <v>2835</v>
      </c>
      <c r="AN93" s="4">
        <v>330</v>
      </c>
      <c r="AO93" s="4" t="s">
        <v>102</v>
      </c>
      <c r="AP93" s="4">
        <v>0</v>
      </c>
      <c r="AQ93" s="4" t="s">
        <v>113</v>
      </c>
      <c r="AR93" s="4">
        <v>0</v>
      </c>
      <c r="AS93" s="4">
        <v>0</v>
      </c>
      <c r="AT93" s="3">
        <v>42412</v>
      </c>
      <c r="AU93" s="3">
        <v>42734</v>
      </c>
      <c r="AV93" s="3">
        <v>42867</v>
      </c>
      <c r="AW93" s="4">
        <v>100</v>
      </c>
      <c r="AX93" s="4">
        <v>100</v>
      </c>
      <c r="AY93" s="4">
        <v>100</v>
      </c>
      <c r="AZ93" s="4">
        <v>100</v>
      </c>
      <c r="BA93" s="4" t="s">
        <v>2855</v>
      </c>
      <c r="BB93" s="51"/>
      <c r="IY93" s="51"/>
      <c r="IZ93" s="51"/>
      <c r="JA93" s="51"/>
      <c r="JB93" s="51"/>
      <c r="JC93" s="51"/>
    </row>
    <row r="94" spans="1:263" s="8" customFormat="1" ht="15.75" thickBot="1" x14ac:dyDescent="0.3">
      <c r="A94" s="52">
        <v>84</v>
      </c>
      <c r="B94" s="53" t="s">
        <v>2108</v>
      </c>
      <c r="C94" s="4" t="s">
        <v>65</v>
      </c>
      <c r="D94" s="4"/>
      <c r="E94" s="4" t="s">
        <v>2794</v>
      </c>
      <c r="F94" s="3">
        <v>42474</v>
      </c>
      <c r="G94" s="4" t="s">
        <v>92</v>
      </c>
      <c r="H94" s="4" t="s">
        <v>2856</v>
      </c>
      <c r="I94" s="4" t="s">
        <v>115</v>
      </c>
      <c r="J94" s="4" t="s">
        <v>151</v>
      </c>
      <c r="K94" s="4"/>
      <c r="L94" s="46" t="s">
        <v>1690</v>
      </c>
      <c r="M94" s="4">
        <v>2000000</v>
      </c>
      <c r="N94" s="4" t="s">
        <v>78</v>
      </c>
      <c r="O94" s="4"/>
      <c r="P94" s="4"/>
      <c r="Q94" s="4" t="s">
        <v>71</v>
      </c>
      <c r="R94" s="4" t="s">
        <v>98</v>
      </c>
      <c r="S94" s="4">
        <v>37277983</v>
      </c>
      <c r="T94" s="4"/>
      <c r="U94" s="4"/>
      <c r="V94" s="4"/>
      <c r="W94" s="4" t="s">
        <v>2857</v>
      </c>
      <c r="X94" s="4" t="s">
        <v>73</v>
      </c>
      <c r="Y94" s="4" t="s">
        <v>87</v>
      </c>
      <c r="Z94" s="3">
        <v>42481</v>
      </c>
      <c r="AA94" s="4" t="s">
        <v>88</v>
      </c>
      <c r="AB94" s="4" t="s">
        <v>122</v>
      </c>
      <c r="AC94" s="4"/>
      <c r="AD94" s="4"/>
      <c r="AE94" s="4"/>
      <c r="AF94" s="4"/>
      <c r="AG94" s="4"/>
      <c r="AH94" s="4" t="s">
        <v>98</v>
      </c>
      <c r="AI94" s="4">
        <v>13256980</v>
      </c>
      <c r="AJ94" s="4"/>
      <c r="AK94" s="4"/>
      <c r="AL94" s="4"/>
      <c r="AM94" s="4" t="s">
        <v>2842</v>
      </c>
      <c r="AN94" s="4">
        <v>245</v>
      </c>
      <c r="AO94" s="4" t="s">
        <v>102</v>
      </c>
      <c r="AP94" s="4">
        <v>0</v>
      </c>
      <c r="AQ94" s="4" t="s">
        <v>113</v>
      </c>
      <c r="AR94" s="4">
        <v>0</v>
      </c>
      <c r="AS94" s="4">
        <v>0</v>
      </c>
      <c r="AT94" s="3">
        <v>42481</v>
      </c>
      <c r="AU94" s="43">
        <v>42719</v>
      </c>
      <c r="AV94" s="3">
        <v>42867</v>
      </c>
      <c r="AW94" s="4">
        <v>100</v>
      </c>
      <c r="AX94" s="4">
        <v>100</v>
      </c>
      <c r="AY94" s="4">
        <v>100</v>
      </c>
      <c r="AZ94" s="4">
        <v>100</v>
      </c>
      <c r="BA94" s="4" t="s">
        <v>2855</v>
      </c>
      <c r="BB94" s="51"/>
      <c r="IY94" s="51"/>
      <c r="IZ94" s="51"/>
      <c r="JA94" s="51"/>
      <c r="JB94" s="51"/>
      <c r="JC94" s="51"/>
    </row>
    <row r="95" spans="1:263" s="8" customFormat="1" ht="15.75" thickBot="1" x14ac:dyDescent="0.3">
      <c r="A95" s="52">
        <v>85</v>
      </c>
      <c r="B95" s="53" t="s">
        <v>2109</v>
      </c>
      <c r="C95" s="4" t="s">
        <v>65</v>
      </c>
      <c r="D95" s="4"/>
      <c r="E95" s="4" t="s">
        <v>2858</v>
      </c>
      <c r="F95" s="3">
        <v>42335</v>
      </c>
      <c r="G95" s="4" t="s">
        <v>79</v>
      </c>
      <c r="H95" s="4" t="s">
        <v>2859</v>
      </c>
      <c r="I95" s="4" t="s">
        <v>105</v>
      </c>
      <c r="J95" s="4" t="s">
        <v>156</v>
      </c>
      <c r="K95" s="4"/>
      <c r="L95" s="46" t="s">
        <v>1604</v>
      </c>
      <c r="M95" s="4">
        <v>59959687.5</v>
      </c>
      <c r="N95" s="4" t="s">
        <v>78</v>
      </c>
      <c r="O95" s="4"/>
      <c r="P95" s="4"/>
      <c r="Q95" s="4" t="s">
        <v>71</v>
      </c>
      <c r="R95" s="4" t="s">
        <v>98</v>
      </c>
      <c r="S95" s="4">
        <v>13923466</v>
      </c>
      <c r="T95" s="4"/>
      <c r="U95" s="4"/>
      <c r="V95" s="4"/>
      <c r="W95" s="4" t="s">
        <v>2860</v>
      </c>
      <c r="X95" s="4" t="s">
        <v>73</v>
      </c>
      <c r="Y95" s="4" t="s">
        <v>232</v>
      </c>
      <c r="Z95" s="3">
        <v>42341</v>
      </c>
      <c r="AA95" s="4" t="s">
        <v>88</v>
      </c>
      <c r="AB95" s="4" t="s">
        <v>122</v>
      </c>
      <c r="AC95" s="4"/>
      <c r="AD95" s="4"/>
      <c r="AE95" s="4"/>
      <c r="AF95" s="4"/>
      <c r="AG95" s="4"/>
      <c r="AH95" s="4" t="s">
        <v>98</v>
      </c>
      <c r="AI95" s="4">
        <v>10258001</v>
      </c>
      <c r="AJ95" s="4"/>
      <c r="AK95" s="4"/>
      <c r="AL95" s="4"/>
      <c r="AM95" s="4" t="s">
        <v>2861</v>
      </c>
      <c r="AN95" s="4">
        <v>30</v>
      </c>
      <c r="AO95" s="4" t="s">
        <v>102</v>
      </c>
      <c r="AP95" s="4">
        <v>0</v>
      </c>
      <c r="AQ95" s="4" t="s">
        <v>113</v>
      </c>
      <c r="AR95" s="4">
        <v>0</v>
      </c>
      <c r="AS95" s="4">
        <v>0</v>
      </c>
      <c r="AT95" s="3">
        <v>42341</v>
      </c>
      <c r="AU95" s="43">
        <v>42368</v>
      </c>
      <c r="AV95" s="3">
        <v>42867</v>
      </c>
      <c r="AW95" s="4">
        <v>100</v>
      </c>
      <c r="AX95" s="4">
        <v>100</v>
      </c>
      <c r="AY95" s="4">
        <v>100</v>
      </c>
      <c r="AZ95" s="4">
        <v>100</v>
      </c>
      <c r="BA95" s="4" t="s">
        <v>2798</v>
      </c>
      <c r="IY95" s="51"/>
      <c r="IZ95" s="51"/>
      <c r="JA95" s="51"/>
      <c r="JB95" s="51"/>
      <c r="JC95" s="51"/>
    </row>
    <row r="96" spans="1:263" s="8" customFormat="1" ht="15.75" thickBot="1" x14ac:dyDescent="0.3">
      <c r="A96" s="52">
        <v>86</v>
      </c>
      <c r="B96" s="53" t="s">
        <v>2110</v>
      </c>
      <c r="C96" s="4" t="s">
        <v>65</v>
      </c>
      <c r="D96" s="4"/>
      <c r="E96" s="4" t="s">
        <v>2839</v>
      </c>
      <c r="F96" s="3">
        <v>42219</v>
      </c>
      <c r="G96" s="4" t="s">
        <v>92</v>
      </c>
      <c r="H96" s="4" t="s">
        <v>2862</v>
      </c>
      <c r="I96" s="4" t="s">
        <v>115</v>
      </c>
      <c r="J96" s="4" t="s">
        <v>151</v>
      </c>
      <c r="K96" s="4"/>
      <c r="L96" s="46" t="s">
        <v>1588</v>
      </c>
      <c r="M96" s="4">
        <v>436400</v>
      </c>
      <c r="N96" s="4" t="s">
        <v>78</v>
      </c>
      <c r="O96" s="4"/>
      <c r="P96" s="4"/>
      <c r="Q96" s="4" t="s">
        <v>71</v>
      </c>
      <c r="R96" s="4" t="s">
        <v>98</v>
      </c>
      <c r="S96" s="4">
        <v>91261343</v>
      </c>
      <c r="T96" s="4"/>
      <c r="U96" s="4"/>
      <c r="V96" s="4"/>
      <c r="W96" s="4" t="s">
        <v>2863</v>
      </c>
      <c r="X96" s="4" t="s">
        <v>73</v>
      </c>
      <c r="Y96" s="4" t="s">
        <v>87</v>
      </c>
      <c r="Z96" s="3">
        <v>42219</v>
      </c>
      <c r="AA96" s="4" t="s">
        <v>88</v>
      </c>
      <c r="AB96" s="4" t="s">
        <v>122</v>
      </c>
      <c r="AC96" s="4"/>
      <c r="AD96" s="4"/>
      <c r="AE96" s="4"/>
      <c r="AF96" s="4"/>
      <c r="AG96" s="4"/>
      <c r="AH96" s="4" t="s">
        <v>98</v>
      </c>
      <c r="AI96" s="4">
        <v>63435068</v>
      </c>
      <c r="AJ96" s="4"/>
      <c r="AK96" s="4"/>
      <c r="AL96" s="4"/>
      <c r="AM96" s="4" t="s">
        <v>2864</v>
      </c>
      <c r="AN96" s="4">
        <v>90</v>
      </c>
      <c r="AO96" s="4" t="s">
        <v>102</v>
      </c>
      <c r="AP96" s="4">
        <v>0</v>
      </c>
      <c r="AQ96" s="4" t="s">
        <v>113</v>
      </c>
      <c r="AR96" s="4">
        <v>0</v>
      </c>
      <c r="AS96" s="4">
        <v>0</v>
      </c>
      <c r="AT96" s="3">
        <v>42222</v>
      </c>
      <c r="AU96" s="43">
        <v>42313</v>
      </c>
      <c r="AV96" s="3">
        <v>42878</v>
      </c>
      <c r="AW96" s="4">
        <v>100</v>
      </c>
      <c r="AX96" s="4">
        <v>100</v>
      </c>
      <c r="AY96" s="4">
        <v>100</v>
      </c>
      <c r="AZ96" s="4">
        <v>100</v>
      </c>
      <c r="BA96" s="4" t="s">
        <v>2865</v>
      </c>
      <c r="BB96" s="51"/>
      <c r="IY96" s="51"/>
      <c r="IZ96" s="51"/>
      <c r="JA96" s="51"/>
      <c r="JB96" s="51"/>
      <c r="JC96" s="51"/>
    </row>
    <row r="97" spans="1:263" s="8" customFormat="1" ht="15.75" thickBot="1" x14ac:dyDescent="0.3">
      <c r="A97" s="52">
        <v>87</v>
      </c>
      <c r="B97" s="53" t="s">
        <v>2111</v>
      </c>
      <c r="C97" s="4" t="s">
        <v>65</v>
      </c>
      <c r="D97" s="4"/>
      <c r="E97" s="4" t="s">
        <v>2866</v>
      </c>
      <c r="F97" s="3">
        <v>42377</v>
      </c>
      <c r="G97" s="4" t="s">
        <v>92</v>
      </c>
      <c r="H97" s="4" t="s">
        <v>2867</v>
      </c>
      <c r="I97" s="4" t="s">
        <v>80</v>
      </c>
      <c r="J97" s="4" t="s">
        <v>164</v>
      </c>
      <c r="K97" s="4"/>
      <c r="L97" s="46" t="s">
        <v>1711</v>
      </c>
      <c r="M97" s="4">
        <v>48070000</v>
      </c>
      <c r="N97" s="4" t="s">
        <v>78</v>
      </c>
      <c r="O97" s="4"/>
      <c r="P97" s="4"/>
      <c r="Q97" s="4" t="s">
        <v>71</v>
      </c>
      <c r="R97" s="4" t="s">
        <v>98</v>
      </c>
      <c r="S97" s="4">
        <v>13513838</v>
      </c>
      <c r="T97" s="4"/>
      <c r="U97" s="4"/>
      <c r="V97" s="4"/>
      <c r="W97" s="4" t="s">
        <v>2797</v>
      </c>
      <c r="X97" s="4" t="s">
        <v>73</v>
      </c>
      <c r="Y97" s="4" t="s">
        <v>87</v>
      </c>
      <c r="Z97" s="3">
        <v>42377</v>
      </c>
      <c r="AA97" s="4" t="s">
        <v>88</v>
      </c>
      <c r="AB97" s="4" t="s">
        <v>122</v>
      </c>
      <c r="AC97" s="4"/>
      <c r="AD97" s="4"/>
      <c r="AE97" s="4"/>
      <c r="AF97" s="4"/>
      <c r="AG97" s="4"/>
      <c r="AH97" s="4" t="s">
        <v>98</v>
      </c>
      <c r="AI97" s="4">
        <v>37894126</v>
      </c>
      <c r="AJ97" s="4"/>
      <c r="AK97" s="4"/>
      <c r="AL97" s="4"/>
      <c r="AM97" s="4" t="s">
        <v>2845</v>
      </c>
      <c r="AN97" s="4">
        <v>330</v>
      </c>
      <c r="AO97" s="4" t="s">
        <v>102</v>
      </c>
      <c r="AP97" s="4">
        <v>0</v>
      </c>
      <c r="AQ97" s="4" t="s">
        <v>103</v>
      </c>
      <c r="AR97" s="4">
        <v>3350333</v>
      </c>
      <c r="AS97" s="4">
        <v>23</v>
      </c>
      <c r="AT97" s="3">
        <v>42377</v>
      </c>
      <c r="AU97" s="3">
        <v>42734</v>
      </c>
      <c r="AV97" s="3">
        <v>42878</v>
      </c>
      <c r="AW97" s="4">
        <v>100</v>
      </c>
      <c r="AX97" s="4">
        <v>100</v>
      </c>
      <c r="AY97" s="4">
        <v>100</v>
      </c>
      <c r="AZ97" s="4">
        <v>100</v>
      </c>
      <c r="BA97" s="4" t="s">
        <v>2868</v>
      </c>
      <c r="IY97" s="51"/>
      <c r="IZ97" s="51"/>
      <c r="JA97" s="51"/>
      <c r="JB97" s="51"/>
      <c r="JC97" s="51"/>
    </row>
    <row r="98" spans="1:263" s="8" customFormat="1" ht="15.75" thickBot="1" x14ac:dyDescent="0.3">
      <c r="A98" s="52">
        <v>88</v>
      </c>
      <c r="B98" s="53" t="s">
        <v>2112</v>
      </c>
      <c r="C98" s="4" t="s">
        <v>65</v>
      </c>
      <c r="D98" s="4"/>
      <c r="E98" s="4" t="s">
        <v>2869</v>
      </c>
      <c r="F98" s="3">
        <v>42395</v>
      </c>
      <c r="G98" s="4" t="s">
        <v>92</v>
      </c>
      <c r="H98" s="4" t="s">
        <v>2870</v>
      </c>
      <c r="I98" s="4" t="s">
        <v>80</v>
      </c>
      <c r="J98" s="4" t="s">
        <v>164</v>
      </c>
      <c r="K98" s="4"/>
      <c r="L98" s="46" t="s">
        <v>1711</v>
      </c>
      <c r="M98" s="4">
        <v>48070000</v>
      </c>
      <c r="N98" s="4" t="s">
        <v>78</v>
      </c>
      <c r="O98" s="4"/>
      <c r="P98" s="4"/>
      <c r="Q98" s="4" t="s">
        <v>71</v>
      </c>
      <c r="R98" s="4" t="s">
        <v>98</v>
      </c>
      <c r="S98" s="4">
        <v>13928203</v>
      </c>
      <c r="T98" s="4"/>
      <c r="U98" s="4"/>
      <c r="V98" s="4"/>
      <c r="W98" s="4" t="s">
        <v>2871</v>
      </c>
      <c r="X98" s="4" t="s">
        <v>73</v>
      </c>
      <c r="Y98" s="4" t="s">
        <v>87</v>
      </c>
      <c r="Z98" s="3">
        <v>42395</v>
      </c>
      <c r="AA98" s="4" t="s">
        <v>88</v>
      </c>
      <c r="AB98" s="4" t="s">
        <v>122</v>
      </c>
      <c r="AC98" s="4"/>
      <c r="AD98" s="4"/>
      <c r="AE98" s="4"/>
      <c r="AF98" s="4"/>
      <c r="AG98" s="4"/>
      <c r="AH98" s="4" t="s">
        <v>98</v>
      </c>
      <c r="AI98" s="4">
        <v>51678183</v>
      </c>
      <c r="AJ98" s="4"/>
      <c r="AK98" s="4"/>
      <c r="AL98" s="4"/>
      <c r="AM98" s="4" t="s">
        <v>2872</v>
      </c>
      <c r="AN98" s="4">
        <v>330</v>
      </c>
      <c r="AO98" s="4" t="s">
        <v>102</v>
      </c>
      <c r="AP98" s="4">
        <v>0</v>
      </c>
      <c r="AQ98" s="4" t="s">
        <v>113</v>
      </c>
      <c r="AR98" s="4">
        <v>0</v>
      </c>
      <c r="AS98" s="4">
        <v>0</v>
      </c>
      <c r="AT98" s="3">
        <v>42395</v>
      </c>
      <c r="AU98" s="3">
        <v>42729</v>
      </c>
      <c r="AV98" s="3">
        <v>42878</v>
      </c>
      <c r="AW98" s="4">
        <v>100</v>
      </c>
      <c r="AX98" s="4">
        <v>100</v>
      </c>
      <c r="AY98" s="4">
        <v>100</v>
      </c>
      <c r="AZ98" s="4">
        <v>100</v>
      </c>
      <c r="BA98" s="4" t="s">
        <v>2818</v>
      </c>
      <c r="BB98" s="51"/>
      <c r="IY98" s="51"/>
      <c r="IZ98" s="51"/>
      <c r="JA98" s="51"/>
      <c r="JB98" s="51"/>
      <c r="JC98" s="51"/>
    </row>
    <row r="99" spans="1:263" s="8" customFormat="1" ht="15.75" thickBot="1" x14ac:dyDescent="0.3">
      <c r="A99" s="52">
        <v>89</v>
      </c>
      <c r="B99" s="53" t="s">
        <v>2113</v>
      </c>
      <c r="C99" s="4" t="s">
        <v>65</v>
      </c>
      <c r="D99" s="4"/>
      <c r="E99" s="4" t="s">
        <v>2873</v>
      </c>
      <c r="F99" s="3">
        <v>42419</v>
      </c>
      <c r="G99" s="4" t="s">
        <v>92</v>
      </c>
      <c r="H99" s="4" t="s">
        <v>2874</v>
      </c>
      <c r="I99" s="4" t="s">
        <v>80</v>
      </c>
      <c r="J99" s="4" t="s">
        <v>164</v>
      </c>
      <c r="K99" s="4"/>
      <c r="L99" s="46" t="s">
        <v>1711</v>
      </c>
      <c r="M99" s="4">
        <v>50856000</v>
      </c>
      <c r="N99" s="4" t="s">
        <v>78</v>
      </c>
      <c r="O99" s="4"/>
      <c r="P99" s="4"/>
      <c r="Q99" s="4" t="s">
        <v>71</v>
      </c>
      <c r="R99" s="4" t="s">
        <v>98</v>
      </c>
      <c r="S99" s="4">
        <v>37549598</v>
      </c>
      <c r="T99" s="4"/>
      <c r="U99" s="4"/>
      <c r="V99" s="4"/>
      <c r="W99" s="4" t="s">
        <v>2875</v>
      </c>
      <c r="X99" s="4" t="s">
        <v>73</v>
      </c>
      <c r="Y99" s="4" t="s">
        <v>87</v>
      </c>
      <c r="Z99" s="3">
        <v>42419</v>
      </c>
      <c r="AA99" s="4" t="s">
        <v>88</v>
      </c>
      <c r="AB99" s="4" t="s">
        <v>122</v>
      </c>
      <c r="AC99" s="4"/>
      <c r="AD99" s="4"/>
      <c r="AE99" s="4"/>
      <c r="AF99" s="4"/>
      <c r="AG99" s="4"/>
      <c r="AH99" s="4" t="s">
        <v>98</v>
      </c>
      <c r="AI99" s="4">
        <v>16694751</v>
      </c>
      <c r="AJ99" s="4"/>
      <c r="AK99" s="4"/>
      <c r="AL99" s="4"/>
      <c r="AM99" s="4" t="s">
        <v>2801</v>
      </c>
      <c r="AN99" s="4">
        <v>312</v>
      </c>
      <c r="AO99" s="4" t="s">
        <v>102</v>
      </c>
      <c r="AP99" s="4">
        <v>0</v>
      </c>
      <c r="AQ99" s="4" t="s">
        <v>113</v>
      </c>
      <c r="AR99" s="4">
        <v>0</v>
      </c>
      <c r="AS99" s="4">
        <v>0</v>
      </c>
      <c r="AT99" s="3">
        <v>42419</v>
      </c>
      <c r="AU99" s="3">
        <v>42734</v>
      </c>
      <c r="AV99" s="3">
        <v>42878</v>
      </c>
      <c r="AW99" s="4">
        <v>100</v>
      </c>
      <c r="AX99" s="4">
        <v>100</v>
      </c>
      <c r="AY99" s="4">
        <v>100</v>
      </c>
      <c r="AZ99" s="4">
        <v>100</v>
      </c>
      <c r="BA99" s="4" t="s">
        <v>2818</v>
      </c>
      <c r="BB99" s="51"/>
      <c r="IY99" s="51"/>
      <c r="IZ99" s="51"/>
      <c r="JA99" s="51"/>
      <c r="JB99" s="51"/>
      <c r="JC99" s="51"/>
    </row>
    <row r="100" spans="1:263" s="8" customFormat="1" ht="15.75" thickBot="1" x14ac:dyDescent="0.3">
      <c r="A100" s="52">
        <v>90</v>
      </c>
      <c r="B100" s="53" t="s">
        <v>2114</v>
      </c>
      <c r="C100" s="4" t="s">
        <v>65</v>
      </c>
      <c r="D100" s="4"/>
      <c r="E100" s="4" t="s">
        <v>2876</v>
      </c>
      <c r="F100" s="3">
        <v>42426</v>
      </c>
      <c r="G100" s="4" t="s">
        <v>92</v>
      </c>
      <c r="H100" s="4" t="s">
        <v>2877</v>
      </c>
      <c r="I100" s="4" t="s">
        <v>80</v>
      </c>
      <c r="J100" s="4" t="s">
        <v>164</v>
      </c>
      <c r="K100" s="4"/>
      <c r="L100" s="46" t="s">
        <v>1711</v>
      </c>
      <c r="M100" s="4">
        <v>13530000</v>
      </c>
      <c r="N100" s="4" t="s">
        <v>78</v>
      </c>
      <c r="O100" s="4"/>
      <c r="P100" s="4"/>
      <c r="Q100" s="4" t="s">
        <v>71</v>
      </c>
      <c r="R100" s="4" t="s">
        <v>98</v>
      </c>
      <c r="S100" s="4">
        <v>1052498085</v>
      </c>
      <c r="T100" s="4"/>
      <c r="U100" s="4"/>
      <c r="V100" s="4"/>
      <c r="W100" s="4" t="s">
        <v>2878</v>
      </c>
      <c r="X100" s="4" t="s">
        <v>73</v>
      </c>
      <c r="Y100" s="4" t="s">
        <v>87</v>
      </c>
      <c r="Z100" s="3">
        <v>42429</v>
      </c>
      <c r="AA100" s="4" t="s">
        <v>88</v>
      </c>
      <c r="AB100" s="4" t="s">
        <v>122</v>
      </c>
      <c r="AC100" s="4"/>
      <c r="AD100" s="4"/>
      <c r="AE100" s="4"/>
      <c r="AF100" s="4"/>
      <c r="AG100" s="4"/>
      <c r="AH100" s="4" t="s">
        <v>98</v>
      </c>
      <c r="AI100" s="4">
        <v>79386126</v>
      </c>
      <c r="AJ100" s="4"/>
      <c r="AK100" s="4"/>
      <c r="AL100" s="4"/>
      <c r="AM100" s="4" t="s">
        <v>2806</v>
      </c>
      <c r="AN100" s="4">
        <v>300</v>
      </c>
      <c r="AO100" s="4" t="s">
        <v>102</v>
      </c>
      <c r="AP100" s="4">
        <v>0</v>
      </c>
      <c r="AQ100" s="4" t="s">
        <v>113</v>
      </c>
      <c r="AR100" s="4">
        <v>0</v>
      </c>
      <c r="AS100" s="4">
        <v>0</v>
      </c>
      <c r="AT100" s="3">
        <v>42429</v>
      </c>
      <c r="AU100" s="3">
        <v>42704</v>
      </c>
      <c r="AV100" s="3">
        <v>42878</v>
      </c>
      <c r="AW100" s="4">
        <v>100</v>
      </c>
      <c r="AX100" s="4">
        <v>100</v>
      </c>
      <c r="AY100" s="4">
        <v>100</v>
      </c>
      <c r="AZ100" s="4">
        <v>100</v>
      </c>
      <c r="BA100" s="4" t="s">
        <v>2879</v>
      </c>
      <c r="BB100" s="51"/>
      <c r="IY100" s="51"/>
      <c r="IZ100" s="51"/>
      <c r="JA100" s="51"/>
      <c r="JB100" s="51"/>
      <c r="JC100" s="51"/>
    </row>
    <row r="101" spans="1:263" s="8" customFormat="1" ht="15.75" thickBot="1" x14ac:dyDescent="0.3">
      <c r="A101" s="52">
        <v>91</v>
      </c>
      <c r="B101" s="53" t="s">
        <v>2115</v>
      </c>
      <c r="C101" s="4" t="s">
        <v>65</v>
      </c>
      <c r="D101" s="4"/>
      <c r="E101" s="4" t="s">
        <v>2708</v>
      </c>
      <c r="F101" s="3">
        <v>42593</v>
      </c>
      <c r="G101" s="4" t="s">
        <v>92</v>
      </c>
      <c r="H101" s="4" t="s">
        <v>2880</v>
      </c>
      <c r="I101" s="4" t="s">
        <v>80</v>
      </c>
      <c r="J101" s="4" t="s">
        <v>164</v>
      </c>
      <c r="K101" s="4"/>
      <c r="L101" s="46" t="s">
        <v>1711</v>
      </c>
      <c r="M101" s="4">
        <v>5400000</v>
      </c>
      <c r="N101" s="4" t="s">
        <v>78</v>
      </c>
      <c r="O101" s="4"/>
      <c r="P101" s="4"/>
      <c r="Q101" s="4" t="s">
        <v>71</v>
      </c>
      <c r="R101" s="4" t="s">
        <v>98</v>
      </c>
      <c r="S101" s="4">
        <v>1116869405</v>
      </c>
      <c r="T101" s="4"/>
      <c r="U101" s="4"/>
      <c r="V101" s="4"/>
      <c r="W101" s="4" t="s">
        <v>2881</v>
      </c>
      <c r="X101" s="4" t="s">
        <v>73</v>
      </c>
      <c r="Y101" s="4" t="s">
        <v>87</v>
      </c>
      <c r="Z101" s="3">
        <v>42594</v>
      </c>
      <c r="AA101" s="4" t="s">
        <v>88</v>
      </c>
      <c r="AB101" s="4" t="s">
        <v>122</v>
      </c>
      <c r="AC101" s="4"/>
      <c r="AD101" s="4"/>
      <c r="AE101" s="4"/>
      <c r="AF101" s="4"/>
      <c r="AG101" s="4"/>
      <c r="AH101" s="4" t="s">
        <v>98</v>
      </c>
      <c r="AI101" s="4">
        <v>79386126</v>
      </c>
      <c r="AJ101" s="4"/>
      <c r="AK101" s="4"/>
      <c r="AL101" s="4"/>
      <c r="AM101" s="4" t="s">
        <v>2806</v>
      </c>
      <c r="AN101" s="4">
        <v>135</v>
      </c>
      <c r="AO101" s="4" t="s">
        <v>102</v>
      </c>
      <c r="AP101" s="4">
        <v>0</v>
      </c>
      <c r="AQ101" s="4" t="s">
        <v>113</v>
      </c>
      <c r="AR101" s="4">
        <v>0</v>
      </c>
      <c r="AS101" s="4">
        <v>0</v>
      </c>
      <c r="AT101" s="3">
        <v>42594</v>
      </c>
      <c r="AU101" s="3">
        <v>42730</v>
      </c>
      <c r="AV101" s="3">
        <v>42878</v>
      </c>
      <c r="AW101" s="4">
        <v>100</v>
      </c>
      <c r="AX101" s="4">
        <v>100</v>
      </c>
      <c r="AY101" s="4">
        <v>100</v>
      </c>
      <c r="AZ101" s="4">
        <v>100</v>
      </c>
      <c r="BA101" s="4" t="s">
        <v>2798</v>
      </c>
      <c r="BB101" s="51"/>
      <c r="IY101" s="51"/>
      <c r="IZ101" s="51"/>
      <c r="JA101" s="51"/>
      <c r="JB101" s="51"/>
      <c r="JC101" s="51"/>
    </row>
    <row r="102" spans="1:263" s="8" customFormat="1" ht="15.75" thickBot="1" x14ac:dyDescent="0.3">
      <c r="A102" s="52">
        <v>92</v>
      </c>
      <c r="B102" s="53" t="s">
        <v>2116</v>
      </c>
      <c r="C102" s="4" t="s">
        <v>65</v>
      </c>
      <c r="D102" s="4"/>
      <c r="E102" s="4" t="s">
        <v>2559</v>
      </c>
      <c r="F102" s="3">
        <v>42683</v>
      </c>
      <c r="G102" s="4" t="s">
        <v>79</v>
      </c>
      <c r="H102" s="4" t="s">
        <v>2882</v>
      </c>
      <c r="I102" s="4" t="s">
        <v>80</v>
      </c>
      <c r="J102" s="4" t="s">
        <v>164</v>
      </c>
      <c r="K102" s="4"/>
      <c r="L102" s="46" t="s">
        <v>1711</v>
      </c>
      <c r="M102" s="4">
        <v>6555000</v>
      </c>
      <c r="N102" s="4" t="s">
        <v>78</v>
      </c>
      <c r="O102" s="4"/>
      <c r="P102" s="4"/>
      <c r="Q102" s="4" t="s">
        <v>71</v>
      </c>
      <c r="R102" s="4" t="s">
        <v>98</v>
      </c>
      <c r="S102" s="4">
        <v>67018143</v>
      </c>
      <c r="T102" s="4"/>
      <c r="U102" s="4"/>
      <c r="V102" s="4"/>
      <c r="W102" s="4" t="s">
        <v>2883</v>
      </c>
      <c r="X102" s="4" t="s">
        <v>73</v>
      </c>
      <c r="Y102" s="4" t="s">
        <v>87</v>
      </c>
      <c r="Z102" s="3">
        <v>42685</v>
      </c>
      <c r="AA102" s="4" t="s">
        <v>88</v>
      </c>
      <c r="AB102" s="4" t="s">
        <v>122</v>
      </c>
      <c r="AC102" s="4"/>
      <c r="AD102" s="4"/>
      <c r="AE102" s="4"/>
      <c r="AF102" s="4"/>
      <c r="AG102" s="4"/>
      <c r="AH102" s="4" t="s">
        <v>98</v>
      </c>
      <c r="AI102" s="4">
        <v>79635747</v>
      </c>
      <c r="AJ102" s="4"/>
      <c r="AK102" s="4"/>
      <c r="AL102" s="4"/>
      <c r="AM102" s="4" t="s">
        <v>2826</v>
      </c>
      <c r="AN102" s="4">
        <v>45</v>
      </c>
      <c r="AO102" s="4" t="s">
        <v>102</v>
      </c>
      <c r="AP102" s="4">
        <v>0</v>
      </c>
      <c r="AQ102" s="4" t="s">
        <v>113</v>
      </c>
      <c r="AR102" s="4">
        <v>0</v>
      </c>
      <c r="AS102" s="4">
        <v>0</v>
      </c>
      <c r="AT102" s="3">
        <v>42685</v>
      </c>
      <c r="AU102" s="3">
        <v>42729</v>
      </c>
      <c r="AV102" s="3">
        <v>42878</v>
      </c>
      <c r="AW102" s="4">
        <v>100</v>
      </c>
      <c r="AX102" s="4">
        <v>100</v>
      </c>
      <c r="AY102" s="4">
        <v>100</v>
      </c>
      <c r="AZ102" s="4">
        <v>100</v>
      </c>
      <c r="BA102" s="4" t="s">
        <v>2798</v>
      </c>
      <c r="IY102" s="51"/>
      <c r="IZ102" s="51"/>
      <c r="JA102" s="51"/>
      <c r="JB102" s="51"/>
      <c r="JC102" s="51"/>
    </row>
    <row r="103" spans="1:263" s="8" customFormat="1" ht="15.75" thickBot="1" x14ac:dyDescent="0.3">
      <c r="A103" s="52">
        <v>93</v>
      </c>
      <c r="B103" s="53" t="s">
        <v>2117</v>
      </c>
      <c r="C103" s="4" t="s">
        <v>65</v>
      </c>
      <c r="D103" s="4"/>
      <c r="E103" s="4" t="s">
        <v>2562</v>
      </c>
      <c r="F103" s="3">
        <v>42685</v>
      </c>
      <c r="G103" s="4" t="s">
        <v>79</v>
      </c>
      <c r="H103" s="4" t="s">
        <v>2884</v>
      </c>
      <c r="I103" s="4" t="s">
        <v>80</v>
      </c>
      <c r="J103" s="4" t="s">
        <v>164</v>
      </c>
      <c r="K103" s="4"/>
      <c r="L103" s="46" t="s">
        <v>1711</v>
      </c>
      <c r="M103" s="4">
        <v>5235000</v>
      </c>
      <c r="N103" s="4" t="s">
        <v>78</v>
      </c>
      <c r="O103" s="4"/>
      <c r="P103" s="4"/>
      <c r="Q103" s="4" t="s">
        <v>71</v>
      </c>
      <c r="R103" s="4" t="s">
        <v>98</v>
      </c>
      <c r="S103" s="4">
        <v>1022364543</v>
      </c>
      <c r="T103" s="4"/>
      <c r="U103" s="4"/>
      <c r="V103" s="4"/>
      <c r="W103" s="4" t="s">
        <v>2885</v>
      </c>
      <c r="X103" s="4" t="s">
        <v>73</v>
      </c>
      <c r="Y103" s="4" t="s">
        <v>87</v>
      </c>
      <c r="Z103" s="3">
        <v>42690</v>
      </c>
      <c r="AA103" s="4" t="s">
        <v>88</v>
      </c>
      <c r="AB103" s="4" t="s">
        <v>122</v>
      </c>
      <c r="AC103" s="4"/>
      <c r="AD103" s="4"/>
      <c r="AE103" s="4"/>
      <c r="AF103" s="4"/>
      <c r="AG103" s="4"/>
      <c r="AH103" s="4" t="s">
        <v>98</v>
      </c>
      <c r="AI103" s="4">
        <v>79635747</v>
      </c>
      <c r="AJ103" s="4"/>
      <c r="AK103" s="4"/>
      <c r="AL103" s="4"/>
      <c r="AM103" s="4" t="s">
        <v>2826</v>
      </c>
      <c r="AN103" s="4">
        <v>45</v>
      </c>
      <c r="AO103" s="4" t="s">
        <v>102</v>
      </c>
      <c r="AP103" s="4">
        <v>0</v>
      </c>
      <c r="AQ103" s="4" t="s">
        <v>113</v>
      </c>
      <c r="AR103" s="4">
        <v>0</v>
      </c>
      <c r="AS103" s="4">
        <v>0</v>
      </c>
      <c r="AT103" s="3">
        <v>42690</v>
      </c>
      <c r="AU103" s="3">
        <v>42734</v>
      </c>
      <c r="AV103" s="3">
        <v>42878</v>
      </c>
      <c r="AW103" s="4">
        <v>100</v>
      </c>
      <c r="AX103" s="4">
        <v>100</v>
      </c>
      <c r="AY103" s="4">
        <v>100</v>
      </c>
      <c r="AZ103" s="4">
        <v>100</v>
      </c>
      <c r="BA103" s="4" t="s">
        <v>2798</v>
      </c>
      <c r="BB103" s="51"/>
      <c r="IY103" s="51"/>
      <c r="IZ103" s="51"/>
      <c r="JA103" s="51"/>
      <c r="JB103" s="51"/>
      <c r="JC103" s="51"/>
    </row>
    <row r="104" spans="1:263" s="8" customFormat="1" ht="15.75" thickBot="1" x14ac:dyDescent="0.3">
      <c r="A104" s="52">
        <v>94</v>
      </c>
      <c r="B104" s="53" t="s">
        <v>2118</v>
      </c>
      <c r="C104" s="4" t="s">
        <v>65</v>
      </c>
      <c r="D104" s="4"/>
      <c r="E104" s="4" t="s">
        <v>2567</v>
      </c>
      <c r="F104" s="3">
        <v>42685</v>
      </c>
      <c r="G104" s="4" t="s">
        <v>79</v>
      </c>
      <c r="H104" s="4" t="s">
        <v>2886</v>
      </c>
      <c r="I104" s="4" t="s">
        <v>80</v>
      </c>
      <c r="J104" s="4" t="s">
        <v>164</v>
      </c>
      <c r="K104" s="4"/>
      <c r="L104" s="46" t="s">
        <v>1711</v>
      </c>
      <c r="M104" s="4">
        <v>6555000</v>
      </c>
      <c r="N104" s="4" t="s">
        <v>78</v>
      </c>
      <c r="O104" s="4"/>
      <c r="P104" s="4"/>
      <c r="Q104" s="4" t="s">
        <v>71</v>
      </c>
      <c r="R104" s="4" t="s">
        <v>98</v>
      </c>
      <c r="S104" s="4">
        <v>1022370434</v>
      </c>
      <c r="T104" s="4"/>
      <c r="U104" s="4"/>
      <c r="V104" s="4"/>
      <c r="W104" s="4" t="s">
        <v>2887</v>
      </c>
      <c r="X104" s="4" t="s">
        <v>73</v>
      </c>
      <c r="Y104" s="4" t="s">
        <v>87</v>
      </c>
      <c r="Z104" s="3">
        <v>42689</v>
      </c>
      <c r="AA104" s="4" t="s">
        <v>88</v>
      </c>
      <c r="AB104" s="4" t="s">
        <v>122</v>
      </c>
      <c r="AC104" s="4"/>
      <c r="AD104" s="4"/>
      <c r="AE104" s="4"/>
      <c r="AF104" s="4"/>
      <c r="AG104" s="4"/>
      <c r="AH104" s="4" t="s">
        <v>98</v>
      </c>
      <c r="AI104" s="4">
        <v>79635747</v>
      </c>
      <c r="AJ104" s="4"/>
      <c r="AK104" s="4"/>
      <c r="AL104" s="4"/>
      <c r="AM104" s="4" t="s">
        <v>2826</v>
      </c>
      <c r="AN104" s="4">
        <v>45</v>
      </c>
      <c r="AO104" s="4" t="s">
        <v>102</v>
      </c>
      <c r="AP104" s="4">
        <v>0</v>
      </c>
      <c r="AQ104" s="4" t="s">
        <v>113</v>
      </c>
      <c r="AR104" s="4">
        <v>0</v>
      </c>
      <c r="AS104" s="4">
        <v>0</v>
      </c>
      <c r="AT104" s="3">
        <v>42689</v>
      </c>
      <c r="AU104" s="3">
        <v>42734</v>
      </c>
      <c r="AV104" s="3">
        <v>42878</v>
      </c>
      <c r="AW104" s="4">
        <v>100</v>
      </c>
      <c r="AX104" s="4">
        <v>100</v>
      </c>
      <c r="AY104" s="4">
        <v>100</v>
      </c>
      <c r="AZ104" s="4">
        <v>100</v>
      </c>
      <c r="BA104" s="4" t="s">
        <v>2798</v>
      </c>
      <c r="BB104" s="51"/>
      <c r="IY104" s="51"/>
      <c r="IZ104" s="51"/>
      <c r="JA104" s="51"/>
      <c r="JB104" s="51"/>
      <c r="JC104" s="51"/>
    </row>
    <row r="105" spans="1:263" s="8" customFormat="1" ht="15.75" thickBot="1" x14ac:dyDescent="0.3">
      <c r="A105" s="52">
        <v>95</v>
      </c>
      <c r="B105" s="53" t="s">
        <v>2119</v>
      </c>
      <c r="C105" s="4" t="s">
        <v>65</v>
      </c>
      <c r="D105" s="4"/>
      <c r="E105" s="4" t="s">
        <v>2888</v>
      </c>
      <c r="F105" s="3">
        <v>42727</v>
      </c>
      <c r="G105" s="4" t="s">
        <v>79</v>
      </c>
      <c r="H105" s="4" t="s">
        <v>2889</v>
      </c>
      <c r="I105" s="4" t="s">
        <v>80</v>
      </c>
      <c r="J105" s="4" t="s">
        <v>164</v>
      </c>
      <c r="K105" s="4"/>
      <c r="L105" s="46" t="s">
        <v>1711</v>
      </c>
      <c r="M105" s="4">
        <v>8448000</v>
      </c>
      <c r="N105" s="4" t="s">
        <v>78</v>
      </c>
      <c r="O105" s="4"/>
      <c r="P105" s="4"/>
      <c r="Q105" s="4" t="s">
        <v>71</v>
      </c>
      <c r="R105" s="4" t="s">
        <v>98</v>
      </c>
      <c r="S105" s="4">
        <v>37841154</v>
      </c>
      <c r="T105" s="4"/>
      <c r="U105" s="4"/>
      <c r="V105" s="4"/>
      <c r="W105" s="4" t="s">
        <v>2890</v>
      </c>
      <c r="X105" s="4" t="s">
        <v>73</v>
      </c>
      <c r="Y105" s="4" t="s">
        <v>87</v>
      </c>
      <c r="Z105" s="3">
        <v>42727</v>
      </c>
      <c r="AA105" s="4" t="s">
        <v>88</v>
      </c>
      <c r="AB105" s="4" t="s">
        <v>122</v>
      </c>
      <c r="AC105" s="4"/>
      <c r="AD105" s="4"/>
      <c r="AE105" s="4"/>
      <c r="AF105" s="4"/>
      <c r="AG105" s="4"/>
      <c r="AH105" s="4" t="s">
        <v>98</v>
      </c>
      <c r="AI105" s="4">
        <v>1098661394</v>
      </c>
      <c r="AJ105" s="4"/>
      <c r="AK105" s="4"/>
      <c r="AL105" s="4"/>
      <c r="AM105" s="4" t="s">
        <v>2891</v>
      </c>
      <c r="AN105" s="4">
        <v>120</v>
      </c>
      <c r="AO105" s="4" t="s">
        <v>102</v>
      </c>
      <c r="AP105" s="4">
        <v>0</v>
      </c>
      <c r="AQ105" s="4" t="s">
        <v>113</v>
      </c>
      <c r="AR105" s="4">
        <v>0</v>
      </c>
      <c r="AS105" s="4">
        <v>0</v>
      </c>
      <c r="AT105" s="3">
        <v>42727</v>
      </c>
      <c r="AU105" s="3">
        <v>42855</v>
      </c>
      <c r="AV105" s="3">
        <v>42878</v>
      </c>
      <c r="AW105" s="4">
        <v>100</v>
      </c>
      <c r="AX105" s="4">
        <v>100</v>
      </c>
      <c r="AY105" s="4">
        <v>100</v>
      </c>
      <c r="AZ105" s="4">
        <v>100</v>
      </c>
      <c r="BA105" s="4" t="s">
        <v>2892</v>
      </c>
      <c r="IY105" s="51"/>
      <c r="IZ105" s="51"/>
      <c r="JA105" s="51"/>
      <c r="JB105" s="51"/>
      <c r="JC105" s="51"/>
    </row>
    <row r="106" spans="1:263" s="8" customFormat="1" ht="15.75" thickBot="1" x14ac:dyDescent="0.3">
      <c r="A106" s="52">
        <v>96</v>
      </c>
      <c r="B106" s="53" t="s">
        <v>2120</v>
      </c>
      <c r="C106" s="4" t="s">
        <v>65</v>
      </c>
      <c r="D106" s="4"/>
      <c r="E106" s="4" t="s">
        <v>2893</v>
      </c>
      <c r="F106" s="3">
        <v>42731</v>
      </c>
      <c r="G106" s="4" t="s">
        <v>79</v>
      </c>
      <c r="H106" s="4" t="s">
        <v>2894</v>
      </c>
      <c r="I106" s="4" t="s">
        <v>80</v>
      </c>
      <c r="J106" s="4" t="s">
        <v>164</v>
      </c>
      <c r="K106" s="4"/>
      <c r="L106" s="46" t="s">
        <v>1711</v>
      </c>
      <c r="M106" s="4">
        <v>16574667</v>
      </c>
      <c r="N106" s="4" t="s">
        <v>78</v>
      </c>
      <c r="O106" s="4"/>
      <c r="P106" s="4"/>
      <c r="Q106" s="4" t="s">
        <v>71</v>
      </c>
      <c r="R106" s="4" t="s">
        <v>98</v>
      </c>
      <c r="S106" s="4">
        <v>37894126</v>
      </c>
      <c r="T106" s="4"/>
      <c r="U106" s="4"/>
      <c r="V106" s="4"/>
      <c r="W106" s="4" t="s">
        <v>2845</v>
      </c>
      <c r="X106" s="4" t="s">
        <v>73</v>
      </c>
      <c r="Y106" s="4" t="s">
        <v>87</v>
      </c>
      <c r="Z106" s="3">
        <v>42731</v>
      </c>
      <c r="AA106" s="4" t="s">
        <v>88</v>
      </c>
      <c r="AB106" s="4" t="s">
        <v>122</v>
      </c>
      <c r="AC106" s="4"/>
      <c r="AD106" s="4"/>
      <c r="AE106" s="4"/>
      <c r="AF106" s="4"/>
      <c r="AG106" s="4"/>
      <c r="AH106" s="4" t="s">
        <v>98</v>
      </c>
      <c r="AI106" s="4">
        <v>1098661394</v>
      </c>
      <c r="AJ106" s="4"/>
      <c r="AK106" s="4"/>
      <c r="AL106" s="4"/>
      <c r="AM106" s="4" t="s">
        <v>2891</v>
      </c>
      <c r="AN106" s="4">
        <v>124</v>
      </c>
      <c r="AO106" s="4" t="s">
        <v>102</v>
      </c>
      <c r="AP106" s="4">
        <v>0</v>
      </c>
      <c r="AQ106" s="4" t="s">
        <v>113</v>
      </c>
      <c r="AR106" s="4">
        <v>0</v>
      </c>
      <c r="AS106" s="4">
        <v>0</v>
      </c>
      <c r="AT106" s="3">
        <v>42731</v>
      </c>
      <c r="AU106" s="3">
        <v>42856</v>
      </c>
      <c r="AV106" s="3">
        <v>42878</v>
      </c>
      <c r="AW106" s="4">
        <v>100</v>
      </c>
      <c r="AX106" s="4">
        <v>100</v>
      </c>
      <c r="AY106" s="4">
        <v>100</v>
      </c>
      <c r="AZ106" s="4">
        <v>100</v>
      </c>
      <c r="BA106" s="4" t="s">
        <v>2892</v>
      </c>
      <c r="IY106" s="51"/>
      <c r="IZ106" s="51"/>
      <c r="JA106" s="51"/>
      <c r="JB106" s="51"/>
      <c r="JC106" s="51"/>
    </row>
    <row r="107" spans="1:263" s="8" customFormat="1" ht="15.75" thickBot="1" x14ac:dyDescent="0.3">
      <c r="A107" s="52">
        <v>97</v>
      </c>
      <c r="B107" s="53" t="s">
        <v>2121</v>
      </c>
      <c r="C107" s="4" t="s">
        <v>65</v>
      </c>
      <c r="D107" s="4"/>
      <c r="E107" s="4" t="s">
        <v>2858</v>
      </c>
      <c r="F107" s="3">
        <v>42390</v>
      </c>
      <c r="G107" s="4" t="s">
        <v>92</v>
      </c>
      <c r="H107" s="4" t="s">
        <v>2895</v>
      </c>
      <c r="I107" s="4" t="s">
        <v>80</v>
      </c>
      <c r="J107" s="4" t="s">
        <v>68</v>
      </c>
      <c r="K107" s="4"/>
      <c r="L107" s="46" t="s">
        <v>1701</v>
      </c>
      <c r="M107" s="4">
        <v>13562010</v>
      </c>
      <c r="N107" s="4" t="s">
        <v>78</v>
      </c>
      <c r="O107" s="4"/>
      <c r="P107" s="4"/>
      <c r="Q107" s="4" t="s">
        <v>71</v>
      </c>
      <c r="R107" s="4" t="s">
        <v>98</v>
      </c>
      <c r="S107" s="4">
        <v>4113082</v>
      </c>
      <c r="T107" s="4"/>
      <c r="U107" s="4"/>
      <c r="V107" s="4"/>
      <c r="W107" s="4" t="s">
        <v>2896</v>
      </c>
      <c r="X107" s="4" t="s">
        <v>128</v>
      </c>
      <c r="Y107" s="4" t="s">
        <v>124</v>
      </c>
      <c r="Z107" s="3">
        <v>1</v>
      </c>
      <c r="AA107" s="4" t="s">
        <v>88</v>
      </c>
      <c r="AB107" s="4" t="s">
        <v>122</v>
      </c>
      <c r="AC107" s="4"/>
      <c r="AD107" s="4"/>
      <c r="AE107" s="4"/>
      <c r="AF107" s="4"/>
      <c r="AG107" s="4"/>
      <c r="AH107" s="4" t="s">
        <v>98</v>
      </c>
      <c r="AI107" s="4">
        <v>79386126</v>
      </c>
      <c r="AJ107" s="4"/>
      <c r="AK107" s="4"/>
      <c r="AL107" s="4"/>
      <c r="AM107" s="4" t="s">
        <v>2806</v>
      </c>
      <c r="AN107" s="4">
        <v>360</v>
      </c>
      <c r="AO107" s="4" t="s">
        <v>102</v>
      </c>
      <c r="AP107" s="4">
        <v>0</v>
      </c>
      <c r="AQ107" s="4" t="s">
        <v>113</v>
      </c>
      <c r="AR107" s="4">
        <v>0</v>
      </c>
      <c r="AS107" s="4">
        <v>0</v>
      </c>
      <c r="AT107" s="3">
        <v>42391</v>
      </c>
      <c r="AU107" s="3">
        <v>42704</v>
      </c>
      <c r="AV107" s="3">
        <v>42878</v>
      </c>
      <c r="AW107" s="4">
        <v>100</v>
      </c>
      <c r="AX107" s="4">
        <v>100</v>
      </c>
      <c r="AY107" s="4">
        <v>100</v>
      </c>
      <c r="AZ107" s="4">
        <v>100</v>
      </c>
      <c r="BA107" s="4" t="s">
        <v>2897</v>
      </c>
      <c r="BB107" s="51"/>
      <c r="IY107" s="51"/>
      <c r="IZ107" s="51"/>
      <c r="JA107" s="51"/>
      <c r="JB107" s="51"/>
      <c r="JC107" s="51"/>
    </row>
    <row r="108" spans="1:263" s="8" customFormat="1" ht="15.75" thickBot="1" x14ac:dyDescent="0.3">
      <c r="A108" s="52">
        <v>98</v>
      </c>
      <c r="B108" s="53" t="s">
        <v>2122</v>
      </c>
      <c r="C108" s="4" t="s">
        <v>65</v>
      </c>
      <c r="D108" s="4"/>
      <c r="E108" s="4" t="s">
        <v>2898</v>
      </c>
      <c r="F108" s="3">
        <v>42598</v>
      </c>
      <c r="G108" s="4" t="s">
        <v>92</v>
      </c>
      <c r="H108" s="4" t="s">
        <v>2899</v>
      </c>
      <c r="I108" s="4" t="s">
        <v>80</v>
      </c>
      <c r="J108" s="4" t="s">
        <v>68</v>
      </c>
      <c r="K108" s="4"/>
      <c r="L108" s="46" t="s">
        <v>1701</v>
      </c>
      <c r="M108" s="4">
        <v>2400000</v>
      </c>
      <c r="N108" s="4" t="s">
        <v>78</v>
      </c>
      <c r="O108" s="4"/>
      <c r="P108" s="4"/>
      <c r="Q108" s="4" t="s">
        <v>71</v>
      </c>
      <c r="R108" s="4" t="s">
        <v>98</v>
      </c>
      <c r="S108" s="4">
        <v>4206960</v>
      </c>
      <c r="T108" s="4"/>
      <c r="U108" s="4"/>
      <c r="V108" s="4"/>
      <c r="W108" s="4" t="s">
        <v>2900</v>
      </c>
      <c r="X108" s="4" t="s">
        <v>128</v>
      </c>
      <c r="Y108" s="4" t="s">
        <v>124</v>
      </c>
      <c r="Z108" s="3">
        <v>1</v>
      </c>
      <c r="AA108" s="4" t="s">
        <v>88</v>
      </c>
      <c r="AB108" s="4" t="s">
        <v>122</v>
      </c>
      <c r="AC108" s="4"/>
      <c r="AD108" s="4"/>
      <c r="AE108" s="4"/>
      <c r="AF108" s="4"/>
      <c r="AG108" s="4"/>
      <c r="AH108" s="4" t="s">
        <v>98</v>
      </c>
      <c r="AI108" s="4">
        <v>79386126</v>
      </c>
      <c r="AJ108" s="4"/>
      <c r="AK108" s="4"/>
      <c r="AL108" s="4"/>
      <c r="AM108" s="4" t="s">
        <v>2806</v>
      </c>
      <c r="AN108" s="4">
        <v>120</v>
      </c>
      <c r="AO108" s="4" t="s">
        <v>102</v>
      </c>
      <c r="AP108" s="4">
        <v>0</v>
      </c>
      <c r="AQ108" s="4" t="s">
        <v>113</v>
      </c>
      <c r="AR108" s="4">
        <v>0</v>
      </c>
      <c r="AS108" s="4">
        <v>0</v>
      </c>
      <c r="AT108" s="3">
        <v>42598</v>
      </c>
      <c r="AU108" s="3">
        <v>42704</v>
      </c>
      <c r="AV108" s="3">
        <v>42878</v>
      </c>
      <c r="AW108" s="4">
        <v>100</v>
      </c>
      <c r="AX108" s="4">
        <v>100</v>
      </c>
      <c r="AY108" s="4">
        <v>100</v>
      </c>
      <c r="AZ108" s="4">
        <v>100</v>
      </c>
      <c r="BA108" s="4" t="s">
        <v>2901</v>
      </c>
      <c r="BB108" s="51"/>
      <c r="IY108" s="51"/>
      <c r="IZ108" s="51"/>
      <c r="JA108" s="51"/>
      <c r="JB108" s="51"/>
      <c r="JC108" s="51"/>
    </row>
    <row r="109" spans="1:263" s="8" customFormat="1" ht="15.75" thickBot="1" x14ac:dyDescent="0.3">
      <c r="A109" s="52">
        <v>99</v>
      </c>
      <c r="B109" s="53" t="s">
        <v>2123</v>
      </c>
      <c r="C109" s="4" t="s">
        <v>65</v>
      </c>
      <c r="D109" s="4"/>
      <c r="E109" s="4" t="s">
        <v>2866</v>
      </c>
      <c r="F109" s="3">
        <v>42458</v>
      </c>
      <c r="G109" s="4" t="s">
        <v>92</v>
      </c>
      <c r="H109" s="4" t="s">
        <v>2902</v>
      </c>
      <c r="I109" s="4" t="s">
        <v>115</v>
      </c>
      <c r="J109" s="4" t="s">
        <v>151</v>
      </c>
      <c r="K109" s="4"/>
      <c r="L109" s="46" t="s">
        <v>1690</v>
      </c>
      <c r="M109" s="4">
        <v>5943028</v>
      </c>
      <c r="N109" s="4" t="s">
        <v>78</v>
      </c>
      <c r="O109" s="4"/>
      <c r="P109" s="4"/>
      <c r="Q109" s="4" t="s">
        <v>84</v>
      </c>
      <c r="R109" s="4" t="s">
        <v>72</v>
      </c>
      <c r="S109" s="4"/>
      <c r="T109" s="4">
        <v>800035606</v>
      </c>
      <c r="U109" s="4" t="s">
        <v>133</v>
      </c>
      <c r="V109" s="4"/>
      <c r="W109" s="4" t="s">
        <v>2903</v>
      </c>
      <c r="X109" s="4" t="s">
        <v>73</v>
      </c>
      <c r="Y109" s="4" t="s">
        <v>87</v>
      </c>
      <c r="Z109" s="3">
        <v>42459</v>
      </c>
      <c r="AA109" s="4" t="s">
        <v>88</v>
      </c>
      <c r="AB109" s="4" t="s">
        <v>122</v>
      </c>
      <c r="AC109" s="4"/>
      <c r="AD109" s="4"/>
      <c r="AE109" s="4"/>
      <c r="AF109" s="4"/>
      <c r="AG109" s="4"/>
      <c r="AH109" s="4" t="s">
        <v>98</v>
      </c>
      <c r="AI109" s="4">
        <v>13256980</v>
      </c>
      <c r="AJ109" s="4"/>
      <c r="AK109" s="4"/>
      <c r="AL109" s="4"/>
      <c r="AM109" s="4" t="s">
        <v>2842</v>
      </c>
      <c r="AN109" s="4">
        <v>256</v>
      </c>
      <c r="AO109" s="4" t="s">
        <v>102</v>
      </c>
      <c r="AP109" s="4">
        <v>0</v>
      </c>
      <c r="AQ109" s="4" t="s">
        <v>113</v>
      </c>
      <c r="AR109" s="4">
        <v>0</v>
      </c>
      <c r="AS109" s="4">
        <v>0</v>
      </c>
      <c r="AT109" s="3">
        <v>42459</v>
      </c>
      <c r="AU109" s="3">
        <v>42719</v>
      </c>
      <c r="AV109" s="3">
        <v>42878</v>
      </c>
      <c r="AW109" s="4">
        <v>100</v>
      </c>
      <c r="AX109" s="4">
        <v>100</v>
      </c>
      <c r="AY109" s="4">
        <v>100</v>
      </c>
      <c r="AZ109" s="4">
        <v>100</v>
      </c>
      <c r="BA109" s="4" t="s">
        <v>2818</v>
      </c>
      <c r="BB109" s="51"/>
      <c r="IY109" s="51"/>
      <c r="IZ109" s="51"/>
      <c r="JA109" s="51"/>
      <c r="JB109" s="51"/>
      <c r="JC109" s="51"/>
    </row>
    <row r="110" spans="1:263" s="8" customFormat="1" ht="15.75" thickBot="1" x14ac:dyDescent="0.3">
      <c r="A110" s="52">
        <v>100</v>
      </c>
      <c r="B110" s="53" t="s">
        <v>2124</v>
      </c>
      <c r="C110" s="4" t="s">
        <v>65</v>
      </c>
      <c r="D110" s="4"/>
      <c r="E110" s="4" t="s">
        <v>2904</v>
      </c>
      <c r="F110" s="3">
        <v>42685</v>
      </c>
      <c r="G110" s="4" t="s">
        <v>79</v>
      </c>
      <c r="H110" s="4" t="s">
        <v>2905</v>
      </c>
      <c r="I110" s="4" t="s">
        <v>115</v>
      </c>
      <c r="J110" s="4" t="s">
        <v>94</v>
      </c>
      <c r="K110" s="4"/>
      <c r="L110" s="46" t="s">
        <v>1741</v>
      </c>
      <c r="M110" s="4">
        <v>10092000</v>
      </c>
      <c r="N110" s="4" t="s">
        <v>78</v>
      </c>
      <c r="O110" s="4"/>
      <c r="P110" s="4"/>
      <c r="Q110" s="4" t="s">
        <v>71</v>
      </c>
      <c r="R110" s="4" t="s">
        <v>98</v>
      </c>
      <c r="S110" s="4">
        <v>72135025</v>
      </c>
      <c r="T110" s="4"/>
      <c r="U110" s="4"/>
      <c r="V110" s="4"/>
      <c r="W110" s="4" t="s">
        <v>2906</v>
      </c>
      <c r="X110" s="4" t="s">
        <v>73</v>
      </c>
      <c r="Y110" s="4" t="s">
        <v>226</v>
      </c>
      <c r="Z110" s="3">
        <v>42691</v>
      </c>
      <c r="AA110" s="4" t="s">
        <v>88</v>
      </c>
      <c r="AB110" s="4" t="s">
        <v>122</v>
      </c>
      <c r="AC110" s="4"/>
      <c r="AD110" s="4"/>
      <c r="AE110" s="4"/>
      <c r="AF110" s="4"/>
      <c r="AG110" s="4"/>
      <c r="AH110" s="4" t="s">
        <v>98</v>
      </c>
      <c r="AI110" s="4">
        <v>79386126</v>
      </c>
      <c r="AJ110" s="4"/>
      <c r="AK110" s="4"/>
      <c r="AL110" s="4"/>
      <c r="AM110" s="4" t="s">
        <v>2806</v>
      </c>
      <c r="AN110" s="4">
        <v>45</v>
      </c>
      <c r="AO110" s="4" t="s">
        <v>102</v>
      </c>
      <c r="AP110" s="4">
        <v>0</v>
      </c>
      <c r="AQ110" s="4" t="s">
        <v>113</v>
      </c>
      <c r="AR110" s="4">
        <v>0</v>
      </c>
      <c r="AS110" s="4">
        <v>0</v>
      </c>
      <c r="AT110" s="3">
        <v>42691</v>
      </c>
      <c r="AU110" s="43">
        <v>42734</v>
      </c>
      <c r="AV110" s="3">
        <v>42878</v>
      </c>
      <c r="AW110" s="4">
        <v>100</v>
      </c>
      <c r="AX110" s="4">
        <v>100</v>
      </c>
      <c r="AY110" s="4">
        <v>100</v>
      </c>
      <c r="AZ110" s="4">
        <v>100</v>
      </c>
      <c r="BA110" s="4" t="s">
        <v>2798</v>
      </c>
      <c r="BB110" s="51"/>
      <c r="IY110" s="51"/>
      <c r="IZ110" s="51"/>
      <c r="JA110" s="51"/>
      <c r="JB110" s="51"/>
      <c r="JC110" s="51"/>
    </row>
    <row r="111" spans="1:263" s="8" customFormat="1" ht="15.75" thickBot="1" x14ac:dyDescent="0.3">
      <c r="A111" s="52">
        <v>101</v>
      </c>
      <c r="B111" s="53" t="s">
        <v>2125</v>
      </c>
      <c r="C111" s="4" t="s">
        <v>65</v>
      </c>
      <c r="D111" s="4"/>
      <c r="E111" s="4" t="s">
        <v>2869</v>
      </c>
      <c r="F111" s="3">
        <v>42697</v>
      </c>
      <c r="G111" s="4" t="s">
        <v>79</v>
      </c>
      <c r="H111" s="4" t="s">
        <v>2907</v>
      </c>
      <c r="I111" s="4" t="s">
        <v>115</v>
      </c>
      <c r="J111" s="4" t="s">
        <v>94</v>
      </c>
      <c r="K111" s="4"/>
      <c r="L111" s="46" t="s">
        <v>1741</v>
      </c>
      <c r="M111" s="4">
        <v>14710000</v>
      </c>
      <c r="N111" s="4" t="s">
        <v>78</v>
      </c>
      <c r="O111" s="4"/>
      <c r="P111" s="4"/>
      <c r="Q111" s="4" t="s">
        <v>71</v>
      </c>
      <c r="R111" s="4" t="s">
        <v>98</v>
      </c>
      <c r="S111" s="4">
        <v>72135025</v>
      </c>
      <c r="T111" s="4"/>
      <c r="U111" s="4"/>
      <c r="V111" s="4"/>
      <c r="W111" s="4" t="s">
        <v>2906</v>
      </c>
      <c r="X111" s="4" t="s">
        <v>73</v>
      </c>
      <c r="Y111" s="4" t="s">
        <v>226</v>
      </c>
      <c r="Z111" s="3">
        <v>42699</v>
      </c>
      <c r="AA111" s="4" t="s">
        <v>88</v>
      </c>
      <c r="AB111" s="4" t="s">
        <v>122</v>
      </c>
      <c r="AC111" s="4"/>
      <c r="AD111" s="4"/>
      <c r="AE111" s="4"/>
      <c r="AF111" s="4"/>
      <c r="AG111" s="4"/>
      <c r="AH111" s="4" t="s">
        <v>98</v>
      </c>
      <c r="AI111" s="4">
        <v>79386126</v>
      </c>
      <c r="AJ111" s="4"/>
      <c r="AK111" s="4"/>
      <c r="AL111" s="4"/>
      <c r="AM111" s="4" t="s">
        <v>2806</v>
      </c>
      <c r="AN111" s="4">
        <v>30</v>
      </c>
      <c r="AO111" s="4" t="s">
        <v>102</v>
      </c>
      <c r="AP111" s="4">
        <v>0</v>
      </c>
      <c r="AQ111" s="4" t="s">
        <v>113</v>
      </c>
      <c r="AR111" s="4">
        <v>0</v>
      </c>
      <c r="AS111" s="4">
        <v>0</v>
      </c>
      <c r="AT111" s="3">
        <v>42699</v>
      </c>
      <c r="AU111" s="43">
        <v>42728</v>
      </c>
      <c r="AV111" s="3">
        <v>42878</v>
      </c>
      <c r="AW111" s="4">
        <v>100</v>
      </c>
      <c r="AX111" s="4">
        <v>100</v>
      </c>
      <c r="AY111" s="4">
        <v>100</v>
      </c>
      <c r="AZ111" s="4">
        <v>100</v>
      </c>
      <c r="BA111" s="4" t="s">
        <v>2798</v>
      </c>
      <c r="BB111" s="51"/>
      <c r="IY111" s="51"/>
      <c r="IZ111" s="51"/>
      <c r="JA111" s="51"/>
      <c r="JB111" s="51"/>
      <c r="JC111" s="51"/>
    </row>
    <row r="112" spans="1:263" s="8" customFormat="1" ht="15.75" thickBot="1" x14ac:dyDescent="0.3">
      <c r="A112" s="52">
        <v>102</v>
      </c>
      <c r="B112" s="53" t="s">
        <v>2126</v>
      </c>
      <c r="C112" s="4" t="s">
        <v>65</v>
      </c>
      <c r="D112" s="4"/>
      <c r="E112" s="4" t="s">
        <v>2908</v>
      </c>
      <c r="F112" s="3">
        <v>42410</v>
      </c>
      <c r="G112" s="4" t="s">
        <v>92</v>
      </c>
      <c r="H112" s="4" t="s">
        <v>2909</v>
      </c>
      <c r="I112" s="4" t="s">
        <v>80</v>
      </c>
      <c r="J112" s="4" t="s">
        <v>164</v>
      </c>
      <c r="K112" s="4"/>
      <c r="L112" s="46" t="s">
        <v>1711</v>
      </c>
      <c r="M112" s="4">
        <v>13530000</v>
      </c>
      <c r="N112" s="4" t="s">
        <v>78</v>
      </c>
      <c r="O112" s="4"/>
      <c r="P112" s="4"/>
      <c r="Q112" s="4" t="s">
        <v>71</v>
      </c>
      <c r="R112" s="4" t="s">
        <v>98</v>
      </c>
      <c r="S112" s="4">
        <v>1049412954</v>
      </c>
      <c r="T112" s="4"/>
      <c r="U112" s="4"/>
      <c r="V112" s="4"/>
      <c r="W112" s="4" t="s">
        <v>2910</v>
      </c>
      <c r="X112" s="4" t="s">
        <v>73</v>
      </c>
      <c r="Y112" s="4" t="s">
        <v>87</v>
      </c>
      <c r="Z112" s="3">
        <v>42412</v>
      </c>
      <c r="AA112" s="4" t="s">
        <v>88</v>
      </c>
      <c r="AB112" s="4" t="s">
        <v>122</v>
      </c>
      <c r="AC112" s="4"/>
      <c r="AD112" s="4"/>
      <c r="AE112" s="4"/>
      <c r="AF112" s="4"/>
      <c r="AG112" s="4"/>
      <c r="AH112" s="4" t="s">
        <v>98</v>
      </c>
      <c r="AI112" s="4">
        <v>79386126</v>
      </c>
      <c r="AJ112" s="4"/>
      <c r="AK112" s="4"/>
      <c r="AL112" s="4"/>
      <c r="AM112" s="4" t="s">
        <v>2806</v>
      </c>
      <c r="AN112" s="4">
        <v>300</v>
      </c>
      <c r="AO112" s="4" t="s">
        <v>102</v>
      </c>
      <c r="AP112" s="4">
        <v>0</v>
      </c>
      <c r="AQ112" s="4" t="s">
        <v>113</v>
      </c>
      <c r="AR112" s="4">
        <v>0</v>
      </c>
      <c r="AS112" s="4">
        <v>0</v>
      </c>
      <c r="AT112" s="3">
        <v>42412</v>
      </c>
      <c r="AU112" s="43">
        <v>42704</v>
      </c>
      <c r="AV112" s="3">
        <v>42893</v>
      </c>
      <c r="AW112" s="4">
        <v>100</v>
      </c>
      <c r="AX112" s="4">
        <v>100</v>
      </c>
      <c r="AY112" s="4">
        <v>100</v>
      </c>
      <c r="AZ112" s="4">
        <v>100</v>
      </c>
      <c r="BA112" s="4" t="s">
        <v>2811</v>
      </c>
      <c r="BB112" s="51"/>
      <c r="IY112" s="51"/>
      <c r="IZ112" s="51"/>
      <c r="JA112" s="51"/>
      <c r="JB112" s="51"/>
      <c r="JC112" s="51"/>
    </row>
    <row r="113" spans="1:263" s="8" customFormat="1" ht="15.75" thickBot="1" x14ac:dyDescent="0.3">
      <c r="A113" s="52">
        <v>103</v>
      </c>
      <c r="B113" s="53" t="s">
        <v>2127</v>
      </c>
      <c r="C113" s="4" t="s">
        <v>65</v>
      </c>
      <c r="D113" s="4"/>
      <c r="E113" s="4" t="s">
        <v>2911</v>
      </c>
      <c r="F113" s="3">
        <v>42410</v>
      </c>
      <c r="G113" s="4" t="s">
        <v>92</v>
      </c>
      <c r="H113" s="4" t="s">
        <v>2912</v>
      </c>
      <c r="I113" s="4" t="s">
        <v>80</v>
      </c>
      <c r="J113" s="4" t="s">
        <v>164</v>
      </c>
      <c r="K113" s="4"/>
      <c r="L113" s="46" t="s">
        <v>1711</v>
      </c>
      <c r="M113" s="4">
        <v>13530000</v>
      </c>
      <c r="N113" s="4" t="s">
        <v>78</v>
      </c>
      <c r="O113" s="4"/>
      <c r="P113" s="4"/>
      <c r="Q113" s="4" t="s">
        <v>71</v>
      </c>
      <c r="R113" s="4" t="s">
        <v>98</v>
      </c>
      <c r="S113" s="4">
        <v>23637828</v>
      </c>
      <c r="T113" s="4"/>
      <c r="U113" s="4"/>
      <c r="V113" s="4"/>
      <c r="W113" s="4" t="s">
        <v>2913</v>
      </c>
      <c r="X113" s="4" t="s">
        <v>73</v>
      </c>
      <c r="Y113" s="4" t="s">
        <v>87</v>
      </c>
      <c r="Z113" s="3">
        <v>42412</v>
      </c>
      <c r="AA113" s="4" t="s">
        <v>88</v>
      </c>
      <c r="AB113" s="4" t="s">
        <v>122</v>
      </c>
      <c r="AC113" s="4"/>
      <c r="AD113" s="4"/>
      <c r="AE113" s="4"/>
      <c r="AF113" s="4"/>
      <c r="AG113" s="4"/>
      <c r="AH113" s="4" t="s">
        <v>98</v>
      </c>
      <c r="AI113" s="4">
        <v>79386126</v>
      </c>
      <c r="AJ113" s="4"/>
      <c r="AK113" s="4"/>
      <c r="AL113" s="4"/>
      <c r="AM113" s="4" t="s">
        <v>2806</v>
      </c>
      <c r="AN113" s="4">
        <v>300</v>
      </c>
      <c r="AO113" s="4" t="s">
        <v>102</v>
      </c>
      <c r="AP113" s="4">
        <v>0</v>
      </c>
      <c r="AQ113" s="4" t="s">
        <v>113</v>
      </c>
      <c r="AR113" s="4">
        <v>0</v>
      </c>
      <c r="AS113" s="4">
        <v>0</v>
      </c>
      <c r="AT113" s="3">
        <v>42415</v>
      </c>
      <c r="AU113" s="3">
        <v>42704</v>
      </c>
      <c r="AV113" s="3">
        <v>42893</v>
      </c>
      <c r="AW113" s="4">
        <v>100</v>
      </c>
      <c r="AX113" s="4">
        <v>100</v>
      </c>
      <c r="AY113" s="4">
        <v>100</v>
      </c>
      <c r="AZ113" s="4">
        <v>100</v>
      </c>
      <c r="BA113" s="4" t="s">
        <v>2811</v>
      </c>
      <c r="BB113" s="51"/>
      <c r="IY113" s="51"/>
      <c r="IZ113" s="51"/>
      <c r="JA113" s="51"/>
      <c r="JB113" s="51"/>
      <c r="JC113" s="51"/>
    </row>
    <row r="114" spans="1:263" s="8" customFormat="1" ht="15.75" thickBot="1" x14ac:dyDescent="0.3">
      <c r="A114" s="52">
        <v>104</v>
      </c>
      <c r="B114" s="53" t="s">
        <v>2128</v>
      </c>
      <c r="C114" s="4" t="s">
        <v>65</v>
      </c>
      <c r="D114" s="4"/>
      <c r="E114" s="4" t="s">
        <v>2914</v>
      </c>
      <c r="F114" s="3">
        <v>42415</v>
      </c>
      <c r="G114" s="4" t="s">
        <v>92</v>
      </c>
      <c r="H114" s="4" t="s">
        <v>2915</v>
      </c>
      <c r="I114" s="4" t="s">
        <v>80</v>
      </c>
      <c r="J114" s="4" t="s">
        <v>164</v>
      </c>
      <c r="K114" s="4"/>
      <c r="L114" s="46" t="s">
        <v>1711</v>
      </c>
      <c r="M114" s="4">
        <v>19800000</v>
      </c>
      <c r="N114" s="4" t="s">
        <v>78</v>
      </c>
      <c r="O114" s="4"/>
      <c r="P114" s="4"/>
      <c r="Q114" s="4" t="s">
        <v>71</v>
      </c>
      <c r="R114" s="4" t="s">
        <v>98</v>
      </c>
      <c r="S114" s="4">
        <v>4134395</v>
      </c>
      <c r="T114" s="4"/>
      <c r="U114" s="4"/>
      <c r="V114" s="4"/>
      <c r="W114" s="4" t="s">
        <v>2916</v>
      </c>
      <c r="X114" s="4" t="s">
        <v>73</v>
      </c>
      <c r="Y114" s="4" t="s">
        <v>87</v>
      </c>
      <c r="Z114" s="43">
        <v>42417</v>
      </c>
      <c r="AA114" s="4" t="s">
        <v>88</v>
      </c>
      <c r="AB114" s="4" t="s">
        <v>122</v>
      </c>
      <c r="AC114" s="4"/>
      <c r="AD114" s="4"/>
      <c r="AE114" s="4"/>
      <c r="AF114" s="4"/>
      <c r="AG114" s="4"/>
      <c r="AH114" s="4" t="s">
        <v>98</v>
      </c>
      <c r="AI114" s="4">
        <v>79386126</v>
      </c>
      <c r="AJ114" s="4"/>
      <c r="AK114" s="4"/>
      <c r="AL114" s="4"/>
      <c r="AM114" s="4" t="s">
        <v>2806</v>
      </c>
      <c r="AN114" s="4">
        <v>300</v>
      </c>
      <c r="AO114" s="4" t="s">
        <v>102</v>
      </c>
      <c r="AP114" s="4">
        <v>0</v>
      </c>
      <c r="AQ114" s="4" t="s">
        <v>113</v>
      </c>
      <c r="AR114" s="4">
        <v>0</v>
      </c>
      <c r="AS114" s="4">
        <v>0</v>
      </c>
      <c r="AT114" s="3">
        <v>42417</v>
      </c>
      <c r="AU114" s="43">
        <v>42704</v>
      </c>
      <c r="AV114" s="3">
        <v>42893</v>
      </c>
      <c r="AW114" s="4">
        <v>100</v>
      </c>
      <c r="AX114" s="4">
        <v>100</v>
      </c>
      <c r="AY114" s="4">
        <v>100</v>
      </c>
      <c r="AZ114" s="4">
        <v>100</v>
      </c>
      <c r="BA114" s="4" t="s">
        <v>2917</v>
      </c>
      <c r="BB114" s="51"/>
      <c r="IY114" s="51"/>
      <c r="IZ114" s="51"/>
      <c r="JA114" s="51"/>
      <c r="JB114" s="51"/>
      <c r="JC114" s="51"/>
    </row>
    <row r="115" spans="1:263" s="8" customFormat="1" ht="15.75" thickBot="1" x14ac:dyDescent="0.3">
      <c r="A115" s="52">
        <v>105</v>
      </c>
      <c r="B115" s="53" t="s">
        <v>2129</v>
      </c>
      <c r="C115" s="4" t="s">
        <v>65</v>
      </c>
      <c r="D115" s="4"/>
      <c r="E115" s="4" t="s">
        <v>2918</v>
      </c>
      <c r="F115" s="3">
        <v>42419</v>
      </c>
      <c r="G115" s="4" t="s">
        <v>92</v>
      </c>
      <c r="H115" s="4" t="s">
        <v>2919</v>
      </c>
      <c r="I115" s="4" t="s">
        <v>80</v>
      </c>
      <c r="J115" s="4" t="s">
        <v>164</v>
      </c>
      <c r="K115" s="4"/>
      <c r="L115" s="46" t="s">
        <v>1711</v>
      </c>
      <c r="M115" s="4">
        <v>29744000</v>
      </c>
      <c r="N115" s="4" t="s">
        <v>78</v>
      </c>
      <c r="O115" s="4"/>
      <c r="P115" s="4"/>
      <c r="Q115" s="4" t="s">
        <v>71</v>
      </c>
      <c r="R115" s="4" t="s">
        <v>98</v>
      </c>
      <c r="S115" s="4">
        <v>1013592793</v>
      </c>
      <c r="T115" s="4"/>
      <c r="U115" s="4"/>
      <c r="V115" s="4"/>
      <c r="W115" s="4" t="s">
        <v>2920</v>
      </c>
      <c r="X115" s="4" t="s">
        <v>73</v>
      </c>
      <c r="Y115" s="4" t="s">
        <v>87</v>
      </c>
      <c r="Z115" s="43">
        <v>42423</v>
      </c>
      <c r="AA115" s="4" t="s">
        <v>88</v>
      </c>
      <c r="AB115" s="4" t="s">
        <v>122</v>
      </c>
      <c r="AC115" s="4"/>
      <c r="AD115" s="4"/>
      <c r="AE115" s="4"/>
      <c r="AF115" s="4"/>
      <c r="AG115" s="4"/>
      <c r="AH115" s="4" t="s">
        <v>98</v>
      </c>
      <c r="AI115" s="4">
        <v>79386126</v>
      </c>
      <c r="AJ115" s="4"/>
      <c r="AK115" s="4"/>
      <c r="AL115" s="4"/>
      <c r="AM115" s="4" t="s">
        <v>2806</v>
      </c>
      <c r="AN115" s="4">
        <v>312</v>
      </c>
      <c r="AO115" s="4" t="s">
        <v>102</v>
      </c>
      <c r="AP115" s="4">
        <v>0</v>
      </c>
      <c r="AQ115" s="4" t="s">
        <v>113</v>
      </c>
      <c r="AR115" s="4">
        <v>0</v>
      </c>
      <c r="AS115" s="4">
        <v>0</v>
      </c>
      <c r="AT115" s="3">
        <v>42423</v>
      </c>
      <c r="AU115" s="43">
        <v>42734</v>
      </c>
      <c r="AV115" s="3">
        <v>42893</v>
      </c>
      <c r="AW115" s="4">
        <v>100</v>
      </c>
      <c r="AX115" s="4">
        <v>100</v>
      </c>
      <c r="AY115" s="4">
        <v>100</v>
      </c>
      <c r="AZ115" s="4">
        <v>100</v>
      </c>
      <c r="BA115" s="4" t="s">
        <v>2818</v>
      </c>
      <c r="BB115" s="51"/>
      <c r="IY115" s="51"/>
      <c r="IZ115" s="51"/>
      <c r="JA115" s="51"/>
      <c r="JB115" s="51"/>
      <c r="JC115" s="51"/>
    </row>
    <row r="116" spans="1:263" s="8" customFormat="1" ht="15.75" thickBot="1" x14ac:dyDescent="0.3">
      <c r="A116" s="52">
        <v>106</v>
      </c>
      <c r="B116" s="53" t="s">
        <v>2132</v>
      </c>
      <c r="C116" s="4" t="s">
        <v>65</v>
      </c>
      <c r="D116" s="4"/>
      <c r="E116" s="4" t="s">
        <v>2921</v>
      </c>
      <c r="F116" s="3">
        <v>42422</v>
      </c>
      <c r="G116" s="4" t="s">
        <v>92</v>
      </c>
      <c r="H116" s="4" t="s">
        <v>2922</v>
      </c>
      <c r="I116" s="4" t="s">
        <v>80</v>
      </c>
      <c r="J116" s="4" t="s">
        <v>164</v>
      </c>
      <c r="K116" s="4"/>
      <c r="L116" s="46" t="s">
        <v>1711</v>
      </c>
      <c r="M116" s="4">
        <v>19800000</v>
      </c>
      <c r="N116" s="4" t="s">
        <v>78</v>
      </c>
      <c r="O116" s="4"/>
      <c r="P116" s="4"/>
      <c r="Q116" s="4" t="s">
        <v>71</v>
      </c>
      <c r="R116" s="4" t="s">
        <v>98</v>
      </c>
      <c r="S116" s="4">
        <v>1033711558</v>
      </c>
      <c r="T116" s="4"/>
      <c r="U116" s="4"/>
      <c r="V116" s="4"/>
      <c r="W116" s="4" t="s">
        <v>2923</v>
      </c>
      <c r="X116" s="4" t="s">
        <v>73</v>
      </c>
      <c r="Y116" s="4" t="s">
        <v>87</v>
      </c>
      <c r="Z116" s="43">
        <v>42423</v>
      </c>
      <c r="AA116" s="4" t="s">
        <v>88</v>
      </c>
      <c r="AB116" s="4" t="s">
        <v>122</v>
      </c>
      <c r="AC116" s="4"/>
      <c r="AD116" s="4"/>
      <c r="AE116" s="4"/>
      <c r="AF116" s="4"/>
      <c r="AG116" s="4"/>
      <c r="AH116" s="4" t="s">
        <v>98</v>
      </c>
      <c r="AI116" s="4">
        <v>79635747</v>
      </c>
      <c r="AJ116" s="4"/>
      <c r="AK116" s="4"/>
      <c r="AL116" s="4"/>
      <c r="AM116" s="4" t="s">
        <v>2826</v>
      </c>
      <c r="AN116" s="4">
        <v>300</v>
      </c>
      <c r="AO116" s="4" t="s">
        <v>102</v>
      </c>
      <c r="AP116" s="4">
        <v>0</v>
      </c>
      <c r="AQ116" s="4" t="s">
        <v>113</v>
      </c>
      <c r="AR116" s="4">
        <v>0</v>
      </c>
      <c r="AS116" s="4">
        <v>0</v>
      </c>
      <c r="AT116" s="3">
        <v>42425</v>
      </c>
      <c r="AU116" s="43">
        <v>42734</v>
      </c>
      <c r="AV116" s="3">
        <v>42893</v>
      </c>
      <c r="AW116" s="4">
        <v>100</v>
      </c>
      <c r="AX116" s="4">
        <v>100</v>
      </c>
      <c r="AY116" s="4">
        <v>100</v>
      </c>
      <c r="AZ116" s="4">
        <v>100</v>
      </c>
      <c r="BA116" s="4" t="s">
        <v>2818</v>
      </c>
      <c r="BB116" s="51"/>
      <c r="IY116" s="51"/>
      <c r="IZ116" s="51"/>
      <c r="JA116" s="51"/>
      <c r="JB116" s="51"/>
      <c r="JC116" s="51"/>
    </row>
    <row r="117" spans="1:263" s="8" customFormat="1" ht="15.75" thickBot="1" x14ac:dyDescent="0.3">
      <c r="A117" s="52">
        <v>107</v>
      </c>
      <c r="B117" s="53" t="s">
        <v>2133</v>
      </c>
      <c r="C117" s="4" t="s">
        <v>65</v>
      </c>
      <c r="D117" s="4"/>
      <c r="E117" s="4" t="s">
        <v>2924</v>
      </c>
      <c r="F117" s="3">
        <v>42426</v>
      </c>
      <c r="G117" s="4" t="s">
        <v>92</v>
      </c>
      <c r="H117" s="4" t="s">
        <v>2925</v>
      </c>
      <c r="I117" s="4" t="s">
        <v>80</v>
      </c>
      <c r="J117" s="4" t="s">
        <v>164</v>
      </c>
      <c r="K117" s="4"/>
      <c r="L117" s="46" t="s">
        <v>1711</v>
      </c>
      <c r="M117" s="4">
        <v>16317000</v>
      </c>
      <c r="N117" s="4" t="s">
        <v>78</v>
      </c>
      <c r="O117" s="4"/>
      <c r="P117" s="4"/>
      <c r="Q117" s="4" t="s">
        <v>71</v>
      </c>
      <c r="R117" s="4" t="s">
        <v>98</v>
      </c>
      <c r="S117" s="4">
        <v>1054091988</v>
      </c>
      <c r="T117" s="4"/>
      <c r="U117" s="4"/>
      <c r="V117" s="4"/>
      <c r="W117" s="4" t="s">
        <v>2926</v>
      </c>
      <c r="X117" s="4" t="s">
        <v>73</v>
      </c>
      <c r="Y117" s="4" t="s">
        <v>87</v>
      </c>
      <c r="Z117" s="43">
        <v>42429</v>
      </c>
      <c r="AA117" s="4" t="s">
        <v>88</v>
      </c>
      <c r="AB117" s="4" t="s">
        <v>122</v>
      </c>
      <c r="AC117" s="4"/>
      <c r="AD117" s="4"/>
      <c r="AE117" s="4"/>
      <c r="AF117" s="4"/>
      <c r="AG117" s="4"/>
      <c r="AH117" s="4" t="s">
        <v>98</v>
      </c>
      <c r="AI117" s="4">
        <v>79635747</v>
      </c>
      <c r="AJ117" s="4"/>
      <c r="AK117" s="4"/>
      <c r="AL117" s="4"/>
      <c r="AM117" s="4" t="s">
        <v>2826</v>
      </c>
      <c r="AN117" s="4">
        <v>294</v>
      </c>
      <c r="AO117" s="4" t="s">
        <v>102</v>
      </c>
      <c r="AP117" s="4">
        <v>0</v>
      </c>
      <c r="AQ117" s="4" t="s">
        <v>113</v>
      </c>
      <c r="AR117" s="4">
        <v>0</v>
      </c>
      <c r="AS117" s="4">
        <v>0</v>
      </c>
      <c r="AT117" s="3">
        <v>42429</v>
      </c>
      <c r="AU117" s="43">
        <v>42734</v>
      </c>
      <c r="AV117" s="3">
        <v>42893</v>
      </c>
      <c r="AW117" s="4">
        <v>100</v>
      </c>
      <c r="AX117" s="4">
        <v>100</v>
      </c>
      <c r="AY117" s="4">
        <v>100</v>
      </c>
      <c r="AZ117" s="4">
        <v>100</v>
      </c>
      <c r="BA117" s="4" t="s">
        <v>2818</v>
      </c>
      <c r="BB117" s="51"/>
      <c r="IY117" s="51"/>
      <c r="IZ117" s="51"/>
      <c r="JA117" s="51"/>
      <c r="JB117" s="51"/>
      <c r="JC117" s="51"/>
    </row>
    <row r="118" spans="1:263" s="50" customFormat="1" ht="15.75" thickBot="1" x14ac:dyDescent="0.3">
      <c r="A118" s="52">
        <v>108</v>
      </c>
      <c r="B118" s="53" t="s">
        <v>2134</v>
      </c>
      <c r="C118" s="4" t="s">
        <v>65</v>
      </c>
      <c r="D118" s="4"/>
      <c r="E118" s="4" t="s">
        <v>2927</v>
      </c>
      <c r="F118" s="3">
        <v>42426</v>
      </c>
      <c r="G118" s="4" t="s">
        <v>92</v>
      </c>
      <c r="H118" s="4" t="s">
        <v>2928</v>
      </c>
      <c r="I118" s="4" t="s">
        <v>80</v>
      </c>
      <c r="J118" s="4" t="s">
        <v>164</v>
      </c>
      <c r="K118" s="4"/>
      <c r="L118" s="46" t="s">
        <v>1711</v>
      </c>
      <c r="M118" s="4">
        <v>13530000</v>
      </c>
      <c r="N118" s="4" t="s">
        <v>78</v>
      </c>
      <c r="O118" s="4"/>
      <c r="P118" s="4"/>
      <c r="Q118" s="4" t="s">
        <v>71</v>
      </c>
      <c r="R118" s="4" t="s">
        <v>98</v>
      </c>
      <c r="S118" s="4">
        <v>4098546</v>
      </c>
      <c r="T118" s="4"/>
      <c r="U118" s="4"/>
      <c r="V118" s="4"/>
      <c r="W118" s="4" t="s">
        <v>2929</v>
      </c>
      <c r="X118" s="4" t="s">
        <v>73</v>
      </c>
      <c r="Y118" s="4" t="s">
        <v>87</v>
      </c>
      <c r="Z118" s="43">
        <v>42427</v>
      </c>
      <c r="AA118" s="4" t="s">
        <v>88</v>
      </c>
      <c r="AB118" s="4" t="s">
        <v>122</v>
      </c>
      <c r="AC118" s="4"/>
      <c r="AD118" s="4"/>
      <c r="AE118" s="4"/>
      <c r="AF118" s="4"/>
      <c r="AG118" s="4"/>
      <c r="AH118" s="4" t="s">
        <v>98</v>
      </c>
      <c r="AI118" s="4">
        <v>79386126</v>
      </c>
      <c r="AJ118" s="4"/>
      <c r="AK118" s="4"/>
      <c r="AL118" s="4"/>
      <c r="AM118" s="4" t="s">
        <v>2806</v>
      </c>
      <c r="AN118" s="4">
        <v>300</v>
      </c>
      <c r="AO118" s="4" t="s">
        <v>102</v>
      </c>
      <c r="AP118" s="4">
        <v>0</v>
      </c>
      <c r="AQ118" s="4" t="s">
        <v>113</v>
      </c>
      <c r="AR118" s="4">
        <v>0</v>
      </c>
      <c r="AS118" s="4">
        <v>0</v>
      </c>
      <c r="AT118" s="3">
        <v>42429</v>
      </c>
      <c r="AU118" s="43">
        <v>42732</v>
      </c>
      <c r="AV118" s="3">
        <v>42893</v>
      </c>
      <c r="AW118" s="4">
        <v>100</v>
      </c>
      <c r="AX118" s="4">
        <v>100</v>
      </c>
      <c r="AY118" s="4">
        <v>100</v>
      </c>
      <c r="AZ118" s="4">
        <v>100</v>
      </c>
      <c r="BA118" s="4" t="s">
        <v>2818</v>
      </c>
      <c r="BB118" s="51"/>
      <c r="IY118" s="51"/>
      <c r="IZ118" s="51"/>
      <c r="JA118" s="51"/>
      <c r="JB118" s="51"/>
      <c r="JC118" s="51"/>
    </row>
    <row r="119" spans="1:263" s="50" customFormat="1" ht="15.75" thickBot="1" x14ac:dyDescent="0.3">
      <c r="A119" s="52">
        <v>109</v>
      </c>
      <c r="B119" s="53" t="s">
        <v>2135</v>
      </c>
      <c r="C119" s="4" t="s">
        <v>65</v>
      </c>
      <c r="D119" s="4"/>
      <c r="E119" s="4" t="s">
        <v>2930</v>
      </c>
      <c r="F119" s="3">
        <v>42429</v>
      </c>
      <c r="G119" s="4" t="s">
        <v>92</v>
      </c>
      <c r="H119" s="4" t="s">
        <v>2931</v>
      </c>
      <c r="I119" s="4" t="s">
        <v>80</v>
      </c>
      <c r="J119" s="4" t="s">
        <v>164</v>
      </c>
      <c r="K119" s="4"/>
      <c r="L119" s="46" t="s">
        <v>1711</v>
      </c>
      <c r="M119" s="4">
        <v>12000000</v>
      </c>
      <c r="N119" s="4" t="s">
        <v>78</v>
      </c>
      <c r="O119" s="4"/>
      <c r="P119" s="4"/>
      <c r="Q119" s="4" t="s">
        <v>71</v>
      </c>
      <c r="R119" s="4" t="s">
        <v>98</v>
      </c>
      <c r="S119" s="4">
        <v>1054091742</v>
      </c>
      <c r="T119" s="4"/>
      <c r="U119" s="4"/>
      <c r="V119" s="4"/>
      <c r="W119" s="4" t="s">
        <v>2932</v>
      </c>
      <c r="X119" s="4" t="s">
        <v>73</v>
      </c>
      <c r="Y119" s="4" t="s">
        <v>87</v>
      </c>
      <c r="Z119" s="43">
        <v>42431</v>
      </c>
      <c r="AA119" s="4" t="s">
        <v>88</v>
      </c>
      <c r="AB119" s="4" t="s">
        <v>122</v>
      </c>
      <c r="AC119" s="4"/>
      <c r="AD119" s="4"/>
      <c r="AE119" s="4"/>
      <c r="AF119" s="4"/>
      <c r="AG119" s="4"/>
      <c r="AH119" s="4" t="s">
        <v>98</v>
      </c>
      <c r="AI119" s="4">
        <v>79635747</v>
      </c>
      <c r="AJ119" s="4"/>
      <c r="AK119" s="4"/>
      <c r="AL119" s="4"/>
      <c r="AM119" s="4" t="s">
        <v>2826</v>
      </c>
      <c r="AN119" s="4">
        <v>300</v>
      </c>
      <c r="AO119" s="4" t="s">
        <v>102</v>
      </c>
      <c r="AP119" s="4">
        <v>0</v>
      </c>
      <c r="AQ119" s="4" t="s">
        <v>113</v>
      </c>
      <c r="AR119" s="4">
        <v>0</v>
      </c>
      <c r="AS119" s="4">
        <v>0</v>
      </c>
      <c r="AT119" s="3">
        <v>42431</v>
      </c>
      <c r="AU119" s="43">
        <v>42704</v>
      </c>
      <c r="AV119" s="3">
        <v>42893</v>
      </c>
      <c r="AW119" s="4">
        <v>100</v>
      </c>
      <c r="AX119" s="4">
        <v>100</v>
      </c>
      <c r="AY119" s="4">
        <v>100</v>
      </c>
      <c r="AZ119" s="4">
        <v>100</v>
      </c>
      <c r="BA119" s="4" t="s">
        <v>2933</v>
      </c>
      <c r="BB119" s="51"/>
      <c r="IY119" s="51"/>
      <c r="IZ119" s="51"/>
      <c r="JA119" s="51"/>
      <c r="JB119" s="51"/>
      <c r="JC119" s="51"/>
    </row>
    <row r="120" spans="1:263" s="50" customFormat="1" ht="15.75" thickBot="1" x14ac:dyDescent="0.3">
      <c r="A120" s="52">
        <v>110</v>
      </c>
      <c r="B120" s="53" t="s">
        <v>2136</v>
      </c>
      <c r="C120" s="4" t="s">
        <v>65</v>
      </c>
      <c r="D120" s="4"/>
      <c r="E120" s="4" t="s">
        <v>2934</v>
      </c>
      <c r="F120" s="3">
        <v>42495</v>
      </c>
      <c r="G120" s="4" t="s">
        <v>92</v>
      </c>
      <c r="H120" s="4" t="s">
        <v>2935</v>
      </c>
      <c r="I120" s="4" t="s">
        <v>80</v>
      </c>
      <c r="J120" s="4" t="s">
        <v>164</v>
      </c>
      <c r="K120" s="4"/>
      <c r="L120" s="46" t="s">
        <v>1711</v>
      </c>
      <c r="M120" s="4">
        <v>10553400</v>
      </c>
      <c r="N120" s="4" t="s">
        <v>78</v>
      </c>
      <c r="O120" s="4"/>
      <c r="P120" s="4"/>
      <c r="Q120" s="4" t="s">
        <v>71</v>
      </c>
      <c r="R120" s="4" t="s">
        <v>98</v>
      </c>
      <c r="S120" s="4">
        <v>4133870</v>
      </c>
      <c r="T120" s="4"/>
      <c r="U120" s="4"/>
      <c r="V120" s="4"/>
      <c r="W120" s="4" t="s">
        <v>2936</v>
      </c>
      <c r="X120" s="4" t="s">
        <v>73</v>
      </c>
      <c r="Y120" s="4" t="s">
        <v>87</v>
      </c>
      <c r="Z120" s="43">
        <v>42502</v>
      </c>
      <c r="AA120" s="4" t="s">
        <v>88</v>
      </c>
      <c r="AB120" s="4" t="s">
        <v>122</v>
      </c>
      <c r="AC120" s="4"/>
      <c r="AD120" s="4"/>
      <c r="AE120" s="4"/>
      <c r="AF120" s="4"/>
      <c r="AG120" s="4"/>
      <c r="AH120" s="4" t="s">
        <v>98</v>
      </c>
      <c r="AI120" s="4">
        <v>79386126</v>
      </c>
      <c r="AJ120" s="4"/>
      <c r="AK120" s="4"/>
      <c r="AL120" s="4"/>
      <c r="AM120" s="4" t="s">
        <v>2806</v>
      </c>
      <c r="AN120" s="4">
        <v>234</v>
      </c>
      <c r="AO120" s="4" t="s">
        <v>102</v>
      </c>
      <c r="AP120" s="4">
        <v>0</v>
      </c>
      <c r="AQ120" s="4" t="s">
        <v>113</v>
      </c>
      <c r="AR120" s="4">
        <v>0</v>
      </c>
      <c r="AS120" s="4">
        <v>0</v>
      </c>
      <c r="AT120" s="3">
        <v>42502</v>
      </c>
      <c r="AU120" s="43">
        <v>42704</v>
      </c>
      <c r="AV120" s="3">
        <v>42893</v>
      </c>
      <c r="AW120" s="4">
        <v>100</v>
      </c>
      <c r="AX120" s="4">
        <v>100</v>
      </c>
      <c r="AY120" s="4">
        <v>100</v>
      </c>
      <c r="AZ120" s="4">
        <v>100</v>
      </c>
      <c r="BA120" s="4" t="s">
        <v>2937</v>
      </c>
      <c r="BB120" s="51"/>
      <c r="IY120" s="51"/>
      <c r="IZ120" s="51"/>
      <c r="JA120" s="51"/>
      <c r="JB120" s="51"/>
      <c r="JC120" s="51"/>
    </row>
    <row r="121" spans="1:263" s="50" customFormat="1" ht="15.75" thickBot="1" x14ac:dyDescent="0.3">
      <c r="A121" s="52">
        <v>111</v>
      </c>
      <c r="B121" s="53" t="s">
        <v>2137</v>
      </c>
      <c r="C121" s="4" t="s">
        <v>65</v>
      </c>
      <c r="D121" s="4"/>
      <c r="E121" s="4" t="s">
        <v>2707</v>
      </c>
      <c r="F121" s="3">
        <v>42593</v>
      </c>
      <c r="G121" s="4" t="s">
        <v>92</v>
      </c>
      <c r="H121" s="4" t="s">
        <v>2938</v>
      </c>
      <c r="I121" s="4" t="s">
        <v>80</v>
      </c>
      <c r="J121" s="4" t="s">
        <v>164</v>
      </c>
      <c r="K121" s="4"/>
      <c r="L121" s="46" t="s">
        <v>1711</v>
      </c>
      <c r="M121" s="4">
        <v>5400000</v>
      </c>
      <c r="N121" s="4" t="s">
        <v>78</v>
      </c>
      <c r="O121" s="4"/>
      <c r="P121" s="4"/>
      <c r="Q121" s="4" t="s">
        <v>71</v>
      </c>
      <c r="R121" s="4" t="s">
        <v>98</v>
      </c>
      <c r="S121" s="4">
        <v>23636894</v>
      </c>
      <c r="T121" s="4"/>
      <c r="U121" s="4"/>
      <c r="V121" s="4"/>
      <c r="W121" s="4" t="s">
        <v>2939</v>
      </c>
      <c r="X121" s="4" t="s">
        <v>73</v>
      </c>
      <c r="Y121" s="4" t="s">
        <v>87</v>
      </c>
      <c r="Z121" s="43">
        <v>42594</v>
      </c>
      <c r="AA121" s="4" t="s">
        <v>88</v>
      </c>
      <c r="AB121" s="4" t="s">
        <v>122</v>
      </c>
      <c r="AC121" s="4"/>
      <c r="AD121" s="4"/>
      <c r="AE121" s="4"/>
      <c r="AF121" s="4"/>
      <c r="AG121" s="4"/>
      <c r="AH121" s="4" t="s">
        <v>98</v>
      </c>
      <c r="AI121" s="4">
        <v>79386126</v>
      </c>
      <c r="AJ121" s="4"/>
      <c r="AK121" s="4"/>
      <c r="AL121" s="4"/>
      <c r="AM121" s="4" t="s">
        <v>2806</v>
      </c>
      <c r="AN121" s="4">
        <v>135</v>
      </c>
      <c r="AO121" s="4" t="s">
        <v>102</v>
      </c>
      <c r="AP121" s="4">
        <v>0</v>
      </c>
      <c r="AQ121" s="4" t="s">
        <v>113</v>
      </c>
      <c r="AR121" s="4">
        <v>0</v>
      </c>
      <c r="AS121" s="4">
        <v>0</v>
      </c>
      <c r="AT121" s="3">
        <v>42594</v>
      </c>
      <c r="AU121" s="43">
        <v>42730</v>
      </c>
      <c r="AV121" s="3">
        <v>42893</v>
      </c>
      <c r="AW121" s="4">
        <v>100</v>
      </c>
      <c r="AX121" s="4">
        <v>100</v>
      </c>
      <c r="AY121" s="4">
        <v>100</v>
      </c>
      <c r="AZ121" s="4">
        <v>100</v>
      </c>
      <c r="BA121" s="4" t="s">
        <v>2798</v>
      </c>
      <c r="BB121" s="51"/>
      <c r="IY121" s="51"/>
      <c r="IZ121" s="51"/>
      <c r="JA121" s="51"/>
      <c r="JB121" s="51"/>
      <c r="JC121" s="51"/>
    </row>
    <row r="122" spans="1:263" s="50" customFormat="1" ht="15.75" thickBot="1" x14ac:dyDescent="0.3">
      <c r="A122" s="52">
        <v>112</v>
      </c>
      <c r="B122" s="53" t="s">
        <v>2138</v>
      </c>
      <c r="C122" s="4" t="s">
        <v>65</v>
      </c>
      <c r="D122" s="4"/>
      <c r="E122" s="4" t="s">
        <v>2716</v>
      </c>
      <c r="F122" s="3">
        <v>42633</v>
      </c>
      <c r="G122" s="4" t="s">
        <v>92</v>
      </c>
      <c r="H122" s="4" t="s">
        <v>2940</v>
      </c>
      <c r="I122" s="4" t="s">
        <v>80</v>
      </c>
      <c r="J122" s="4" t="s">
        <v>164</v>
      </c>
      <c r="K122" s="4"/>
      <c r="L122" s="46" t="s">
        <v>1711</v>
      </c>
      <c r="M122" s="4">
        <v>2760000</v>
      </c>
      <c r="N122" s="4" t="s">
        <v>78</v>
      </c>
      <c r="O122" s="4"/>
      <c r="P122" s="4"/>
      <c r="Q122" s="4" t="s">
        <v>71</v>
      </c>
      <c r="R122" s="4" t="s">
        <v>98</v>
      </c>
      <c r="S122" s="4">
        <v>1050220248</v>
      </c>
      <c r="T122" s="4"/>
      <c r="U122" s="4"/>
      <c r="V122" s="4"/>
      <c r="W122" s="4" t="s">
        <v>2941</v>
      </c>
      <c r="X122" s="4" t="s">
        <v>73</v>
      </c>
      <c r="Y122" s="4" t="s">
        <v>87</v>
      </c>
      <c r="Z122" s="43">
        <v>42639</v>
      </c>
      <c r="AA122" s="4" t="s">
        <v>88</v>
      </c>
      <c r="AB122" s="4" t="s">
        <v>122</v>
      </c>
      <c r="AC122" s="4"/>
      <c r="AD122" s="4"/>
      <c r="AE122" s="4"/>
      <c r="AF122" s="4"/>
      <c r="AG122" s="4"/>
      <c r="AH122" s="4" t="s">
        <v>98</v>
      </c>
      <c r="AI122" s="4">
        <v>79635747</v>
      </c>
      <c r="AJ122" s="4"/>
      <c r="AK122" s="4"/>
      <c r="AL122" s="4"/>
      <c r="AM122" s="4" t="s">
        <v>2826</v>
      </c>
      <c r="AN122" s="4">
        <v>69</v>
      </c>
      <c r="AO122" s="4" t="s">
        <v>102</v>
      </c>
      <c r="AP122" s="4">
        <v>0</v>
      </c>
      <c r="AQ122" s="4" t="s">
        <v>113</v>
      </c>
      <c r="AR122" s="4">
        <v>0</v>
      </c>
      <c r="AS122" s="4">
        <v>0</v>
      </c>
      <c r="AT122" s="3">
        <v>42639</v>
      </c>
      <c r="AU122" s="43">
        <v>42704</v>
      </c>
      <c r="AV122" s="3">
        <v>42893</v>
      </c>
      <c r="AW122" s="4">
        <v>100</v>
      </c>
      <c r="AX122" s="4">
        <v>100</v>
      </c>
      <c r="AY122" s="4">
        <v>100</v>
      </c>
      <c r="AZ122" s="4">
        <v>100</v>
      </c>
      <c r="BA122" s="4" t="s">
        <v>2942</v>
      </c>
      <c r="BB122" s="51"/>
      <c r="IY122" s="51"/>
      <c r="IZ122" s="51"/>
      <c r="JA122" s="51"/>
      <c r="JB122" s="51"/>
      <c r="JC122" s="51"/>
    </row>
    <row r="123" spans="1:263" s="50" customFormat="1" ht="15.75" thickBot="1" x14ac:dyDescent="0.3">
      <c r="A123" s="52">
        <v>113</v>
      </c>
      <c r="B123" s="53" t="s">
        <v>2139</v>
      </c>
      <c r="C123" s="4" t="s">
        <v>65</v>
      </c>
      <c r="D123" s="4"/>
      <c r="E123" s="4" t="s">
        <v>2720</v>
      </c>
      <c r="F123" s="3">
        <v>42642</v>
      </c>
      <c r="G123" s="4" t="s">
        <v>92</v>
      </c>
      <c r="H123" s="4" t="s">
        <v>2943</v>
      </c>
      <c r="I123" s="4" t="s">
        <v>80</v>
      </c>
      <c r="J123" s="4" t="s">
        <v>164</v>
      </c>
      <c r="K123" s="4"/>
      <c r="L123" s="46" t="s">
        <v>1711</v>
      </c>
      <c r="M123" s="4">
        <v>13110000</v>
      </c>
      <c r="N123" s="4" t="s">
        <v>78</v>
      </c>
      <c r="O123" s="4"/>
      <c r="P123" s="4"/>
      <c r="Q123" s="4" t="s">
        <v>71</v>
      </c>
      <c r="R123" s="4" t="s">
        <v>98</v>
      </c>
      <c r="S123" s="4">
        <v>109861613</v>
      </c>
      <c r="T123" s="4"/>
      <c r="U123" s="4"/>
      <c r="V123" s="4"/>
      <c r="W123" s="4" t="s">
        <v>2944</v>
      </c>
      <c r="X123" s="4" t="s">
        <v>73</v>
      </c>
      <c r="Y123" s="4" t="s">
        <v>87</v>
      </c>
      <c r="Z123" s="43">
        <v>42643</v>
      </c>
      <c r="AA123" s="4" t="s">
        <v>88</v>
      </c>
      <c r="AB123" s="4" t="s">
        <v>122</v>
      </c>
      <c r="AC123" s="4"/>
      <c r="AD123" s="4"/>
      <c r="AE123" s="4"/>
      <c r="AF123" s="4"/>
      <c r="AG123" s="4"/>
      <c r="AH123" s="4" t="s">
        <v>98</v>
      </c>
      <c r="AI123" s="4">
        <v>14214281</v>
      </c>
      <c r="AJ123" s="4"/>
      <c r="AK123" s="4"/>
      <c r="AL123" s="4"/>
      <c r="AM123" s="4" t="s">
        <v>2945</v>
      </c>
      <c r="AN123" s="4">
        <v>90</v>
      </c>
      <c r="AO123" s="4" t="s">
        <v>102</v>
      </c>
      <c r="AP123" s="4">
        <v>0</v>
      </c>
      <c r="AQ123" s="4" t="s">
        <v>113</v>
      </c>
      <c r="AR123" s="4">
        <v>0</v>
      </c>
      <c r="AS123" s="4">
        <v>0</v>
      </c>
      <c r="AT123" s="3">
        <v>42643</v>
      </c>
      <c r="AU123" s="43">
        <v>42733</v>
      </c>
      <c r="AV123" s="3">
        <v>42893</v>
      </c>
      <c r="AW123" s="4">
        <v>100</v>
      </c>
      <c r="AX123" s="4">
        <v>100</v>
      </c>
      <c r="AY123" s="4">
        <v>100</v>
      </c>
      <c r="AZ123" s="4">
        <v>100</v>
      </c>
      <c r="BA123" s="4" t="s">
        <v>2798</v>
      </c>
      <c r="BB123" s="51"/>
      <c r="IY123" s="51"/>
      <c r="IZ123" s="51"/>
      <c r="JA123" s="51"/>
      <c r="JB123" s="51"/>
      <c r="JC123" s="51"/>
    </row>
    <row r="124" spans="1:263" s="50" customFormat="1" ht="15.75" thickBot="1" x14ac:dyDescent="0.3">
      <c r="A124" s="52">
        <v>114</v>
      </c>
      <c r="B124" s="53" t="s">
        <v>2140</v>
      </c>
      <c r="C124" s="4" t="s">
        <v>65</v>
      </c>
      <c r="D124" s="4"/>
      <c r="E124" s="4" t="s">
        <v>2946</v>
      </c>
      <c r="F124" s="3">
        <v>42328</v>
      </c>
      <c r="G124" s="4" t="s">
        <v>79</v>
      </c>
      <c r="H124" s="4" t="s">
        <v>2947</v>
      </c>
      <c r="I124" s="4" t="s">
        <v>115</v>
      </c>
      <c r="J124" s="4" t="s">
        <v>164</v>
      </c>
      <c r="K124" s="4"/>
      <c r="L124" s="46" t="s">
        <v>1711</v>
      </c>
      <c r="M124" s="4">
        <v>143840</v>
      </c>
      <c r="N124" s="4" t="s">
        <v>78</v>
      </c>
      <c r="O124" s="4"/>
      <c r="P124" s="4"/>
      <c r="Q124" s="4" t="s">
        <v>71</v>
      </c>
      <c r="R124" s="4" t="s">
        <v>98</v>
      </c>
      <c r="S124" s="4">
        <v>91261343</v>
      </c>
      <c r="T124" s="4"/>
      <c r="U124" s="4"/>
      <c r="V124" s="4"/>
      <c r="W124" s="4" t="s">
        <v>2863</v>
      </c>
      <c r="X124" s="4" t="s">
        <v>73</v>
      </c>
      <c r="Y124" s="4" t="s">
        <v>87</v>
      </c>
      <c r="Z124" s="43">
        <v>42328</v>
      </c>
      <c r="AA124" s="4" t="s">
        <v>88</v>
      </c>
      <c r="AB124" s="4" t="s">
        <v>122</v>
      </c>
      <c r="AC124" s="4"/>
      <c r="AD124" s="4"/>
      <c r="AE124" s="4"/>
      <c r="AF124" s="4"/>
      <c r="AG124" s="4"/>
      <c r="AH124" s="4" t="s">
        <v>98</v>
      </c>
      <c r="AI124" s="4">
        <v>63435068</v>
      </c>
      <c r="AJ124" s="4"/>
      <c r="AK124" s="4"/>
      <c r="AL124" s="4"/>
      <c r="AM124" s="4" t="s">
        <v>2864</v>
      </c>
      <c r="AN124" s="4">
        <v>30</v>
      </c>
      <c r="AO124" s="4" t="s">
        <v>102</v>
      </c>
      <c r="AP124" s="4">
        <v>0</v>
      </c>
      <c r="AQ124" s="4" t="s">
        <v>113</v>
      </c>
      <c r="AR124" s="4">
        <v>0</v>
      </c>
      <c r="AS124" s="4">
        <v>0</v>
      </c>
      <c r="AT124" s="3">
        <v>42341</v>
      </c>
      <c r="AU124" s="43">
        <v>42368</v>
      </c>
      <c r="AV124" s="3">
        <v>42893</v>
      </c>
      <c r="AW124" s="4">
        <v>100</v>
      </c>
      <c r="AX124" s="4">
        <v>100</v>
      </c>
      <c r="AY124" s="4">
        <v>100</v>
      </c>
      <c r="AZ124" s="4">
        <v>100</v>
      </c>
      <c r="BA124" s="4" t="s">
        <v>2798</v>
      </c>
      <c r="BB124" s="51"/>
      <c r="IY124" s="51"/>
      <c r="IZ124" s="51"/>
      <c r="JA124" s="51"/>
      <c r="JB124" s="51"/>
      <c r="JC124" s="51"/>
    </row>
    <row r="125" spans="1:263" s="50" customFormat="1" ht="15.75" thickBot="1" x14ac:dyDescent="0.3">
      <c r="A125" s="52">
        <v>115</v>
      </c>
      <c r="B125" s="53" t="s">
        <v>2141</v>
      </c>
      <c r="C125" s="4" t="s">
        <v>65</v>
      </c>
      <c r="D125" s="4"/>
      <c r="E125" s="4" t="s">
        <v>2819</v>
      </c>
      <c r="F125" s="3">
        <v>41839</v>
      </c>
      <c r="G125" s="4" t="s">
        <v>92</v>
      </c>
      <c r="H125" s="4" t="s">
        <v>2948</v>
      </c>
      <c r="I125" s="4" t="s">
        <v>80</v>
      </c>
      <c r="J125" s="4" t="s">
        <v>164</v>
      </c>
      <c r="K125" s="4"/>
      <c r="L125" s="46" t="s">
        <v>1711</v>
      </c>
      <c r="M125" s="4">
        <v>17085000</v>
      </c>
      <c r="N125" s="4" t="s">
        <v>78</v>
      </c>
      <c r="O125" s="4"/>
      <c r="P125" s="4"/>
      <c r="Q125" s="4" t="s">
        <v>71</v>
      </c>
      <c r="R125" s="4" t="s">
        <v>98</v>
      </c>
      <c r="S125" s="4">
        <v>4099757</v>
      </c>
      <c r="T125" s="4"/>
      <c r="U125" s="4"/>
      <c r="V125" s="4"/>
      <c r="W125" s="4" t="s">
        <v>2949</v>
      </c>
      <c r="X125" s="4" t="s">
        <v>73</v>
      </c>
      <c r="Y125" s="4" t="s">
        <v>87</v>
      </c>
      <c r="Z125" s="43">
        <v>41855</v>
      </c>
      <c r="AA125" s="4" t="s">
        <v>88</v>
      </c>
      <c r="AB125" s="4" t="s">
        <v>122</v>
      </c>
      <c r="AC125" s="4"/>
      <c r="AD125" s="4"/>
      <c r="AE125" s="4"/>
      <c r="AF125" s="4"/>
      <c r="AG125" s="4"/>
      <c r="AH125" s="4" t="s">
        <v>98</v>
      </c>
      <c r="AI125" s="4">
        <v>80435324</v>
      </c>
      <c r="AJ125" s="4"/>
      <c r="AK125" s="4"/>
      <c r="AL125" s="4"/>
      <c r="AM125" s="4" t="s">
        <v>2950</v>
      </c>
      <c r="AN125" s="4">
        <v>153</v>
      </c>
      <c r="AO125" s="4" t="s">
        <v>102</v>
      </c>
      <c r="AP125" s="4">
        <v>0</v>
      </c>
      <c r="AQ125" s="4" t="s">
        <v>113</v>
      </c>
      <c r="AR125" s="4">
        <v>0</v>
      </c>
      <c r="AS125" s="4">
        <v>0</v>
      </c>
      <c r="AT125" s="3">
        <v>41855</v>
      </c>
      <c r="AU125" s="43">
        <v>42003</v>
      </c>
      <c r="AV125" s="3">
        <v>42893</v>
      </c>
      <c r="AW125" s="4">
        <v>100</v>
      </c>
      <c r="AX125" s="4">
        <v>100</v>
      </c>
      <c r="AY125" s="4">
        <v>100</v>
      </c>
      <c r="AZ125" s="4">
        <v>100</v>
      </c>
      <c r="BA125" s="4" t="s">
        <v>2798</v>
      </c>
      <c r="IY125" s="51"/>
      <c r="IZ125" s="51"/>
      <c r="JA125" s="51"/>
      <c r="JB125" s="51"/>
      <c r="JC125" s="51"/>
    </row>
    <row r="126" spans="1:263" s="50" customFormat="1" ht="15.75" thickBot="1" x14ac:dyDescent="0.3">
      <c r="A126" s="52">
        <v>116</v>
      </c>
      <c r="B126" s="53" t="s">
        <v>2142</v>
      </c>
      <c r="C126" s="4" t="s">
        <v>65</v>
      </c>
      <c r="D126" s="4"/>
      <c r="E126" s="4" t="s">
        <v>2866</v>
      </c>
      <c r="F126" s="3">
        <v>42261</v>
      </c>
      <c r="G126" s="4" t="s">
        <v>92</v>
      </c>
      <c r="H126" s="4" t="s">
        <v>2951</v>
      </c>
      <c r="I126" s="4" t="s">
        <v>115</v>
      </c>
      <c r="J126" s="4" t="s">
        <v>156</v>
      </c>
      <c r="K126" s="4"/>
      <c r="L126" s="46" t="s">
        <v>1604</v>
      </c>
      <c r="M126" s="4">
        <v>11979500</v>
      </c>
      <c r="N126" s="4" t="s">
        <v>78</v>
      </c>
      <c r="O126" s="4"/>
      <c r="P126" s="4"/>
      <c r="Q126" s="4" t="s">
        <v>71</v>
      </c>
      <c r="R126" s="4" t="s">
        <v>98</v>
      </c>
      <c r="S126" s="4">
        <v>88160278</v>
      </c>
      <c r="T126" s="4"/>
      <c r="U126" s="4"/>
      <c r="V126" s="4"/>
      <c r="W126" s="4" t="s">
        <v>2952</v>
      </c>
      <c r="X126" s="4" t="s">
        <v>73</v>
      </c>
      <c r="Y126" s="4" t="s">
        <v>87</v>
      </c>
      <c r="Z126" s="43">
        <v>42264</v>
      </c>
      <c r="AA126" s="4" t="s">
        <v>88</v>
      </c>
      <c r="AB126" s="4" t="s">
        <v>122</v>
      </c>
      <c r="AC126" s="4"/>
      <c r="AD126" s="4"/>
      <c r="AE126" s="4"/>
      <c r="AF126" s="4"/>
      <c r="AG126" s="4"/>
      <c r="AH126" s="4" t="s">
        <v>98</v>
      </c>
      <c r="AI126" s="4">
        <v>13256980</v>
      </c>
      <c r="AJ126" s="4"/>
      <c r="AK126" s="4"/>
      <c r="AL126" s="4"/>
      <c r="AM126" s="4" t="s">
        <v>2842</v>
      </c>
      <c r="AN126" s="4">
        <v>60</v>
      </c>
      <c r="AO126" s="4" t="s">
        <v>102</v>
      </c>
      <c r="AP126" s="4">
        <v>0</v>
      </c>
      <c r="AQ126" s="4" t="s">
        <v>113</v>
      </c>
      <c r="AR126" s="4">
        <v>0</v>
      </c>
      <c r="AS126" s="4">
        <v>0</v>
      </c>
      <c r="AT126" s="3">
        <v>42265</v>
      </c>
      <c r="AU126" s="43">
        <v>42326</v>
      </c>
      <c r="AV126" s="3">
        <v>42893</v>
      </c>
      <c r="AW126" s="4">
        <v>100</v>
      </c>
      <c r="AX126" s="4">
        <v>100</v>
      </c>
      <c r="AY126" s="4">
        <v>100</v>
      </c>
      <c r="AZ126" s="4">
        <v>100</v>
      </c>
      <c r="BA126" s="4" t="s">
        <v>2798</v>
      </c>
      <c r="BB126" s="51"/>
      <c r="IY126" s="51"/>
      <c r="IZ126" s="51"/>
      <c r="JA126" s="51"/>
      <c r="JB126" s="51"/>
      <c r="JC126" s="51"/>
    </row>
    <row r="127" spans="1:263" s="50" customFormat="1" ht="15.75" thickBot="1" x14ac:dyDescent="0.3">
      <c r="A127" s="52">
        <v>117</v>
      </c>
      <c r="B127" s="53" t="s">
        <v>2143</v>
      </c>
      <c r="C127" s="4" t="s">
        <v>65</v>
      </c>
      <c r="D127" s="4"/>
      <c r="E127" s="4" t="s">
        <v>2953</v>
      </c>
      <c r="F127" s="3">
        <v>41810</v>
      </c>
      <c r="G127" s="4" t="s">
        <v>92</v>
      </c>
      <c r="H127" s="4" t="s">
        <v>2954</v>
      </c>
      <c r="I127" s="4" t="s">
        <v>80</v>
      </c>
      <c r="J127" s="4" t="s">
        <v>164</v>
      </c>
      <c r="K127" s="4"/>
      <c r="L127" s="46" t="s">
        <v>1711</v>
      </c>
      <c r="M127" s="4">
        <v>21440000</v>
      </c>
      <c r="N127" s="4" t="s">
        <v>78</v>
      </c>
      <c r="O127" s="4"/>
      <c r="P127" s="4"/>
      <c r="Q127" s="4" t="s">
        <v>71</v>
      </c>
      <c r="R127" s="4" t="s">
        <v>98</v>
      </c>
      <c r="S127" s="4">
        <v>37898346</v>
      </c>
      <c r="T127" s="4"/>
      <c r="U127" s="4"/>
      <c r="V127" s="4"/>
      <c r="W127" s="4" t="s">
        <v>2955</v>
      </c>
      <c r="X127" s="4" t="s">
        <v>73</v>
      </c>
      <c r="Y127" s="4" t="s">
        <v>87</v>
      </c>
      <c r="Z127" s="43">
        <v>41810</v>
      </c>
      <c r="AA127" s="4" t="s">
        <v>88</v>
      </c>
      <c r="AB127" s="4" t="s">
        <v>122</v>
      </c>
      <c r="AC127" s="4"/>
      <c r="AD127" s="4"/>
      <c r="AE127" s="4"/>
      <c r="AF127" s="4"/>
      <c r="AG127" s="4"/>
      <c r="AH127" s="4" t="s">
        <v>98</v>
      </c>
      <c r="AI127" s="4">
        <v>1098661394</v>
      </c>
      <c r="AJ127" s="4"/>
      <c r="AK127" s="4"/>
      <c r="AL127" s="4"/>
      <c r="AM127" s="4" t="s">
        <v>2891</v>
      </c>
      <c r="AN127" s="4">
        <v>192</v>
      </c>
      <c r="AO127" s="4" t="s">
        <v>102</v>
      </c>
      <c r="AP127" s="4">
        <v>0</v>
      </c>
      <c r="AQ127" s="4" t="s">
        <v>113</v>
      </c>
      <c r="AR127" s="4">
        <v>0</v>
      </c>
      <c r="AS127" s="4">
        <v>0</v>
      </c>
      <c r="AT127" s="3">
        <v>41810</v>
      </c>
      <c r="AU127" s="43">
        <v>42003</v>
      </c>
      <c r="AV127" s="3">
        <v>42899</v>
      </c>
      <c r="AW127" s="4">
        <v>100</v>
      </c>
      <c r="AX127" s="4">
        <v>100</v>
      </c>
      <c r="AY127" s="4">
        <v>100</v>
      </c>
      <c r="AZ127" s="4">
        <v>100</v>
      </c>
      <c r="BA127" s="4" t="s">
        <v>2798</v>
      </c>
      <c r="BB127" s="51"/>
      <c r="IY127" s="51"/>
      <c r="IZ127" s="51"/>
      <c r="JA127" s="51"/>
      <c r="JB127" s="51"/>
      <c r="JC127" s="51"/>
    </row>
    <row r="128" spans="1:263" s="50" customFormat="1" ht="15.75" thickBot="1" x14ac:dyDescent="0.3">
      <c r="A128" s="52">
        <v>118</v>
      </c>
      <c r="B128" s="53" t="s">
        <v>2144</v>
      </c>
      <c r="C128" s="4" t="s">
        <v>65</v>
      </c>
      <c r="D128" s="4"/>
      <c r="E128" s="4" t="s">
        <v>2956</v>
      </c>
      <c r="F128" s="3">
        <v>42118</v>
      </c>
      <c r="G128" s="4" t="s">
        <v>104</v>
      </c>
      <c r="H128" s="4" t="s">
        <v>2957</v>
      </c>
      <c r="I128" s="4" t="s">
        <v>80</v>
      </c>
      <c r="J128" s="4" t="s">
        <v>164</v>
      </c>
      <c r="K128" s="4"/>
      <c r="L128" s="46" t="s">
        <v>1711</v>
      </c>
      <c r="M128" s="4">
        <v>16085400</v>
      </c>
      <c r="N128" s="4" t="s">
        <v>78</v>
      </c>
      <c r="O128" s="4"/>
      <c r="P128" s="4"/>
      <c r="Q128" s="4" t="s">
        <v>71</v>
      </c>
      <c r="R128" s="4" t="s">
        <v>98</v>
      </c>
      <c r="S128" s="4">
        <v>1033711558</v>
      </c>
      <c r="T128" s="4"/>
      <c r="U128" s="4"/>
      <c r="V128" s="4"/>
      <c r="W128" s="4" t="s">
        <v>2958</v>
      </c>
      <c r="X128" s="4" t="s">
        <v>73</v>
      </c>
      <c r="Y128" s="4" t="s">
        <v>87</v>
      </c>
      <c r="Z128" s="43">
        <v>42121</v>
      </c>
      <c r="AA128" s="4" t="s">
        <v>88</v>
      </c>
      <c r="AB128" s="4" t="s">
        <v>122</v>
      </c>
      <c r="AC128" s="4"/>
      <c r="AD128" s="4"/>
      <c r="AE128" s="4"/>
      <c r="AF128" s="4"/>
      <c r="AG128" s="4"/>
      <c r="AH128" s="4" t="s">
        <v>98</v>
      </c>
      <c r="AI128" s="4">
        <v>79635747</v>
      </c>
      <c r="AJ128" s="4"/>
      <c r="AK128" s="4"/>
      <c r="AL128" s="4"/>
      <c r="AM128" s="4" t="s">
        <v>2959</v>
      </c>
      <c r="AN128" s="4">
        <v>249</v>
      </c>
      <c r="AO128" s="4" t="s">
        <v>102</v>
      </c>
      <c r="AP128" s="4">
        <v>0</v>
      </c>
      <c r="AQ128" s="4" t="s">
        <v>103</v>
      </c>
      <c r="AR128" s="4">
        <v>2561400</v>
      </c>
      <c r="AS128" s="4">
        <v>39</v>
      </c>
      <c r="AT128" s="3">
        <v>42121</v>
      </c>
      <c r="AU128" s="43">
        <v>42399</v>
      </c>
      <c r="AV128" s="3">
        <v>42899</v>
      </c>
      <c r="AW128" s="4">
        <v>100</v>
      </c>
      <c r="AX128" s="4">
        <v>100</v>
      </c>
      <c r="AY128" s="4">
        <v>100</v>
      </c>
      <c r="AZ128" s="4">
        <v>100</v>
      </c>
      <c r="BA128" s="4" t="s">
        <v>2960</v>
      </c>
      <c r="IY128" s="51"/>
      <c r="IZ128" s="51"/>
      <c r="JA128" s="51"/>
      <c r="JB128" s="51"/>
      <c r="JC128" s="51"/>
    </row>
    <row r="129" spans="1:263" s="50" customFormat="1" ht="15.75" thickBot="1" x14ac:dyDescent="0.3">
      <c r="A129" s="52">
        <v>119</v>
      </c>
      <c r="B129" s="53" t="s">
        <v>2145</v>
      </c>
      <c r="C129" s="4" t="s">
        <v>65</v>
      </c>
      <c r="D129" s="4"/>
      <c r="E129" s="4" t="s">
        <v>2888</v>
      </c>
      <c r="F129" s="3">
        <v>42362</v>
      </c>
      <c r="G129" s="4" t="s">
        <v>92</v>
      </c>
      <c r="H129" s="4" t="s">
        <v>2961</v>
      </c>
      <c r="I129" s="4" t="s">
        <v>80</v>
      </c>
      <c r="J129" s="4" t="s">
        <v>164</v>
      </c>
      <c r="K129" s="4"/>
      <c r="L129" s="46" t="s">
        <v>1711</v>
      </c>
      <c r="M129" s="4">
        <v>1473700</v>
      </c>
      <c r="N129" s="4" t="s">
        <v>78</v>
      </c>
      <c r="O129" s="4"/>
      <c r="P129" s="4"/>
      <c r="Q129" s="4" t="s">
        <v>71</v>
      </c>
      <c r="R129" s="4" t="s">
        <v>98</v>
      </c>
      <c r="S129" s="4">
        <v>1053328581</v>
      </c>
      <c r="T129" s="4"/>
      <c r="U129" s="4"/>
      <c r="V129" s="4"/>
      <c r="W129" s="4" t="s">
        <v>2962</v>
      </c>
      <c r="X129" s="4" t="s">
        <v>128</v>
      </c>
      <c r="Y129" s="4" t="s">
        <v>124</v>
      </c>
      <c r="Z129" s="43">
        <v>1</v>
      </c>
      <c r="AA129" s="4" t="s">
        <v>88</v>
      </c>
      <c r="AB129" s="4" t="s">
        <v>122</v>
      </c>
      <c r="AC129" s="4"/>
      <c r="AD129" s="4"/>
      <c r="AE129" s="4"/>
      <c r="AF129" s="4"/>
      <c r="AG129" s="4"/>
      <c r="AH129" s="4" t="s">
        <v>98</v>
      </c>
      <c r="AI129" s="4">
        <v>79635747</v>
      </c>
      <c r="AJ129" s="4"/>
      <c r="AK129" s="4"/>
      <c r="AL129" s="4"/>
      <c r="AM129" s="4" t="s">
        <v>2826</v>
      </c>
      <c r="AN129" s="4">
        <v>37</v>
      </c>
      <c r="AO129" s="4" t="s">
        <v>102</v>
      </c>
      <c r="AP129" s="4">
        <v>0</v>
      </c>
      <c r="AQ129" s="4" t="s">
        <v>113</v>
      </c>
      <c r="AR129" s="4">
        <v>0</v>
      </c>
      <c r="AS129" s="4">
        <v>0</v>
      </c>
      <c r="AT129" s="3">
        <v>42362</v>
      </c>
      <c r="AU129" s="43">
        <v>42399</v>
      </c>
      <c r="AV129" s="3">
        <v>42899</v>
      </c>
      <c r="AW129" s="4">
        <v>100</v>
      </c>
      <c r="AX129" s="4">
        <v>100</v>
      </c>
      <c r="AY129" s="4">
        <v>100</v>
      </c>
      <c r="AZ129" s="4">
        <v>100</v>
      </c>
      <c r="BA129" s="4" t="s">
        <v>2963</v>
      </c>
      <c r="IY129" s="51"/>
      <c r="IZ129" s="51"/>
      <c r="JA129" s="51"/>
      <c r="JB129" s="51"/>
      <c r="JC129" s="51"/>
    </row>
    <row r="130" spans="1:263" s="50" customFormat="1" ht="15.75" thickBot="1" x14ac:dyDescent="0.3">
      <c r="A130" s="52">
        <v>120</v>
      </c>
      <c r="B130" s="53" t="s">
        <v>2146</v>
      </c>
      <c r="C130" s="4" t="s">
        <v>65</v>
      </c>
      <c r="D130" s="4"/>
      <c r="E130" s="4" t="s">
        <v>2702</v>
      </c>
      <c r="F130" s="3">
        <v>42579</v>
      </c>
      <c r="G130" s="4" t="s">
        <v>92</v>
      </c>
      <c r="H130" s="4" t="s">
        <v>2964</v>
      </c>
      <c r="I130" s="4" t="s">
        <v>80</v>
      </c>
      <c r="J130" s="4" t="s">
        <v>164</v>
      </c>
      <c r="K130" s="4"/>
      <c r="L130" s="46" t="s">
        <v>1711</v>
      </c>
      <c r="M130" s="4">
        <v>6855200</v>
      </c>
      <c r="N130" s="4" t="s">
        <v>78</v>
      </c>
      <c r="O130" s="4"/>
      <c r="P130" s="4"/>
      <c r="Q130" s="4" t="s">
        <v>71</v>
      </c>
      <c r="R130" s="4" t="s">
        <v>98</v>
      </c>
      <c r="S130" s="4">
        <v>13957374</v>
      </c>
      <c r="T130" s="4"/>
      <c r="U130" s="4"/>
      <c r="V130" s="4"/>
      <c r="W130" s="4" t="s">
        <v>2965</v>
      </c>
      <c r="X130" s="4" t="s">
        <v>73</v>
      </c>
      <c r="Y130" s="4" t="s">
        <v>87</v>
      </c>
      <c r="Z130" s="43">
        <v>42580</v>
      </c>
      <c r="AA130" s="4" t="s">
        <v>88</v>
      </c>
      <c r="AB130" s="4" t="s">
        <v>122</v>
      </c>
      <c r="AC130" s="4"/>
      <c r="AD130" s="4"/>
      <c r="AE130" s="4"/>
      <c r="AF130" s="4"/>
      <c r="AG130" s="4"/>
      <c r="AH130" s="4" t="s">
        <v>98</v>
      </c>
      <c r="AI130" s="4">
        <v>16694751</v>
      </c>
      <c r="AJ130" s="4"/>
      <c r="AK130" s="4"/>
      <c r="AL130" s="4"/>
      <c r="AM130" s="4" t="s">
        <v>2801</v>
      </c>
      <c r="AN130" s="4">
        <v>152</v>
      </c>
      <c r="AO130" s="4" t="s">
        <v>102</v>
      </c>
      <c r="AP130" s="4">
        <v>0</v>
      </c>
      <c r="AQ130" s="4" t="s">
        <v>113</v>
      </c>
      <c r="AR130" s="4">
        <v>0</v>
      </c>
      <c r="AS130" s="4">
        <v>0</v>
      </c>
      <c r="AT130" s="3">
        <v>42580</v>
      </c>
      <c r="AU130" s="43">
        <v>42713</v>
      </c>
      <c r="AV130" s="3">
        <v>42899</v>
      </c>
      <c r="AW130" s="4">
        <v>100</v>
      </c>
      <c r="AX130" s="4">
        <v>100</v>
      </c>
      <c r="AY130" s="4">
        <v>100</v>
      </c>
      <c r="AZ130" s="4">
        <v>100</v>
      </c>
      <c r="BA130" s="4" t="s">
        <v>2966</v>
      </c>
      <c r="BB130" s="51"/>
      <c r="IY130" s="51"/>
      <c r="IZ130" s="51"/>
      <c r="JA130" s="51"/>
      <c r="JB130" s="51"/>
      <c r="JC130" s="51"/>
    </row>
    <row r="131" spans="1:263" s="50" customFormat="1" ht="15.75" thickBot="1" x14ac:dyDescent="0.3">
      <c r="A131" s="52">
        <v>121</v>
      </c>
      <c r="B131" s="53" t="s">
        <v>2147</v>
      </c>
      <c r="C131" s="4" t="s">
        <v>65</v>
      </c>
      <c r="D131" s="4"/>
      <c r="E131" s="4" t="s">
        <v>2712</v>
      </c>
      <c r="F131" s="3">
        <v>42618</v>
      </c>
      <c r="G131" s="4" t="s">
        <v>92</v>
      </c>
      <c r="H131" s="4" t="s">
        <v>2967</v>
      </c>
      <c r="I131" s="4" t="s">
        <v>80</v>
      </c>
      <c r="J131" s="4" t="s">
        <v>164</v>
      </c>
      <c r="K131" s="4"/>
      <c r="L131" s="46" t="s">
        <v>1711</v>
      </c>
      <c r="M131" s="4">
        <v>6438000</v>
      </c>
      <c r="N131" s="4" t="s">
        <v>78</v>
      </c>
      <c r="O131" s="4"/>
      <c r="P131" s="4"/>
      <c r="Q131" s="4" t="s">
        <v>71</v>
      </c>
      <c r="R131" s="4" t="s">
        <v>98</v>
      </c>
      <c r="S131" s="4">
        <v>79865612</v>
      </c>
      <c r="T131" s="4"/>
      <c r="U131" s="4"/>
      <c r="V131" s="4"/>
      <c r="W131" s="4" t="s">
        <v>2968</v>
      </c>
      <c r="X131" s="4" t="s">
        <v>73</v>
      </c>
      <c r="Y131" s="4" t="s">
        <v>87</v>
      </c>
      <c r="Z131" s="43">
        <v>42618</v>
      </c>
      <c r="AA131" s="4" t="s">
        <v>88</v>
      </c>
      <c r="AB131" s="4" t="s">
        <v>122</v>
      </c>
      <c r="AC131" s="4"/>
      <c r="AD131" s="4"/>
      <c r="AE131" s="4"/>
      <c r="AF131" s="4"/>
      <c r="AG131" s="4"/>
      <c r="AH131" s="4" t="s">
        <v>98</v>
      </c>
      <c r="AI131" s="4">
        <v>79386126</v>
      </c>
      <c r="AJ131" s="4"/>
      <c r="AK131" s="4"/>
      <c r="AL131" s="4"/>
      <c r="AM131" s="4" t="s">
        <v>2806</v>
      </c>
      <c r="AN131" s="4">
        <v>116</v>
      </c>
      <c r="AO131" s="4" t="s">
        <v>102</v>
      </c>
      <c r="AP131" s="4">
        <v>0</v>
      </c>
      <c r="AQ131" s="4" t="s">
        <v>113</v>
      </c>
      <c r="AR131" s="4">
        <v>0</v>
      </c>
      <c r="AS131" s="4">
        <v>0</v>
      </c>
      <c r="AT131" s="3">
        <v>42618</v>
      </c>
      <c r="AU131" s="43">
        <v>42734</v>
      </c>
      <c r="AV131" s="3">
        <v>42899</v>
      </c>
      <c r="AW131" s="4">
        <v>100</v>
      </c>
      <c r="AX131" s="4">
        <v>100</v>
      </c>
      <c r="AY131" s="4">
        <v>100</v>
      </c>
      <c r="AZ131" s="4">
        <v>100</v>
      </c>
      <c r="BA131" s="4" t="s">
        <v>2798</v>
      </c>
      <c r="BB131" s="51"/>
      <c r="IY131" s="51"/>
      <c r="IZ131" s="51"/>
      <c r="JA131" s="51"/>
      <c r="JB131" s="51"/>
      <c r="JC131" s="51"/>
    </row>
    <row r="132" spans="1:263" s="50" customFormat="1" ht="15.75" thickBot="1" x14ac:dyDescent="0.3">
      <c r="A132" s="52">
        <v>122</v>
      </c>
      <c r="B132" s="53" t="s">
        <v>2148</v>
      </c>
      <c r="C132" s="4" t="s">
        <v>65</v>
      </c>
      <c r="D132" s="4"/>
      <c r="E132" s="4" t="s">
        <v>2555</v>
      </c>
      <c r="F132" s="3">
        <v>42669</v>
      </c>
      <c r="G132" s="4" t="s">
        <v>79</v>
      </c>
      <c r="H132" s="4" t="s">
        <v>2969</v>
      </c>
      <c r="I132" s="4" t="s">
        <v>115</v>
      </c>
      <c r="J132" s="4" t="s">
        <v>164</v>
      </c>
      <c r="K132" s="4"/>
      <c r="L132" s="46" t="s">
        <v>1842</v>
      </c>
      <c r="M132" s="4">
        <v>2860000</v>
      </c>
      <c r="N132" s="4" t="s">
        <v>78</v>
      </c>
      <c r="O132" s="4"/>
      <c r="P132" s="4"/>
      <c r="Q132" s="4" t="s">
        <v>84</v>
      </c>
      <c r="R132" s="4" t="s">
        <v>72</v>
      </c>
      <c r="S132" s="4"/>
      <c r="T132" s="4">
        <v>900405705</v>
      </c>
      <c r="U132" s="4" t="s">
        <v>143</v>
      </c>
      <c r="V132" s="4"/>
      <c r="W132" s="4" t="s">
        <v>2970</v>
      </c>
      <c r="X132" s="4" t="s">
        <v>73</v>
      </c>
      <c r="Y132" s="4" t="s">
        <v>87</v>
      </c>
      <c r="Z132" s="43">
        <v>42669</v>
      </c>
      <c r="AA132" s="4" t="s">
        <v>88</v>
      </c>
      <c r="AB132" s="4" t="s">
        <v>122</v>
      </c>
      <c r="AC132" s="4"/>
      <c r="AD132" s="4"/>
      <c r="AE132" s="4"/>
      <c r="AF132" s="4"/>
      <c r="AG132" s="4"/>
      <c r="AH132" s="4" t="s">
        <v>98</v>
      </c>
      <c r="AI132" s="4">
        <v>51678183</v>
      </c>
      <c r="AJ132" s="4"/>
      <c r="AK132" s="4"/>
      <c r="AL132" s="4"/>
      <c r="AM132" s="4" t="s">
        <v>2872</v>
      </c>
      <c r="AN132" s="4">
        <v>49</v>
      </c>
      <c r="AO132" s="4" t="s">
        <v>102</v>
      </c>
      <c r="AP132" s="4">
        <v>0</v>
      </c>
      <c r="AQ132" s="4" t="s">
        <v>113</v>
      </c>
      <c r="AR132" s="4">
        <v>0</v>
      </c>
      <c r="AS132" s="4">
        <v>0</v>
      </c>
      <c r="AT132" s="3">
        <v>42669</v>
      </c>
      <c r="AU132" s="43">
        <v>42704</v>
      </c>
      <c r="AV132" s="3">
        <v>42899</v>
      </c>
      <c r="AW132" s="4">
        <v>100</v>
      </c>
      <c r="AX132" s="4">
        <v>100</v>
      </c>
      <c r="AY132" s="4">
        <v>100</v>
      </c>
      <c r="AZ132" s="4">
        <v>100</v>
      </c>
      <c r="BA132" s="4" t="s">
        <v>2798</v>
      </c>
      <c r="BB132" s="51"/>
      <c r="IY132" s="51"/>
      <c r="IZ132" s="51"/>
      <c r="JA132" s="51"/>
      <c r="JB132" s="51"/>
      <c r="JC132" s="51"/>
    </row>
    <row r="133" spans="1:263" s="50" customFormat="1" ht="15.75" thickBot="1" x14ac:dyDescent="0.3">
      <c r="A133" s="52">
        <v>123</v>
      </c>
      <c r="B133" s="53" t="s">
        <v>2149</v>
      </c>
      <c r="C133" s="4" t="s">
        <v>65</v>
      </c>
      <c r="D133" s="4"/>
      <c r="E133" s="4" t="s">
        <v>2971</v>
      </c>
      <c r="F133" s="3">
        <v>41911</v>
      </c>
      <c r="G133" s="4" t="s">
        <v>92</v>
      </c>
      <c r="H133" s="4" t="s">
        <v>2972</v>
      </c>
      <c r="I133" s="4" t="s">
        <v>80</v>
      </c>
      <c r="J133" s="4" t="s">
        <v>164</v>
      </c>
      <c r="K133" s="4"/>
      <c r="L133" s="46" t="s">
        <v>1711</v>
      </c>
      <c r="M133" s="4">
        <v>5750000</v>
      </c>
      <c r="N133" s="4" t="s">
        <v>78</v>
      </c>
      <c r="O133" s="4"/>
      <c r="P133" s="4"/>
      <c r="Q133" s="4" t="s">
        <v>71</v>
      </c>
      <c r="R133" s="4" t="s">
        <v>98</v>
      </c>
      <c r="S133" s="4">
        <v>37949826</v>
      </c>
      <c r="T133" s="4"/>
      <c r="U133" s="4"/>
      <c r="V133" s="4"/>
      <c r="W133" s="4" t="s">
        <v>2973</v>
      </c>
      <c r="X133" s="4" t="s">
        <v>73</v>
      </c>
      <c r="Y133" s="4" t="s">
        <v>87</v>
      </c>
      <c r="Z133" s="43">
        <v>41913</v>
      </c>
      <c r="AA133" s="4" t="s">
        <v>88</v>
      </c>
      <c r="AB133" s="4" t="s">
        <v>122</v>
      </c>
      <c r="AC133" s="4"/>
      <c r="AD133" s="4"/>
      <c r="AE133" s="4"/>
      <c r="AF133" s="4"/>
      <c r="AG133" s="4"/>
      <c r="AH133" s="4" t="s">
        <v>98</v>
      </c>
      <c r="AI133" s="4">
        <v>16694751</v>
      </c>
      <c r="AJ133" s="4"/>
      <c r="AK133" s="4"/>
      <c r="AL133" s="4"/>
      <c r="AM133" s="4" t="s">
        <v>2801</v>
      </c>
      <c r="AN133" s="4">
        <v>60</v>
      </c>
      <c r="AO133" s="4" t="s">
        <v>102</v>
      </c>
      <c r="AP133" s="4">
        <v>0</v>
      </c>
      <c r="AQ133" s="4" t="s">
        <v>113</v>
      </c>
      <c r="AR133" s="4">
        <v>0</v>
      </c>
      <c r="AS133" s="4">
        <v>0</v>
      </c>
      <c r="AT133" s="3">
        <v>41929</v>
      </c>
      <c r="AU133" s="43">
        <v>41989</v>
      </c>
      <c r="AV133" s="3">
        <v>42899</v>
      </c>
      <c r="AW133" s="4">
        <v>100</v>
      </c>
      <c r="AX133" s="4">
        <v>100</v>
      </c>
      <c r="AY133" s="4">
        <v>100</v>
      </c>
      <c r="AZ133" s="4">
        <v>100</v>
      </c>
      <c r="BA133" s="4" t="s">
        <v>2798</v>
      </c>
      <c r="BB133" s="51"/>
      <c r="IY133" s="51"/>
      <c r="IZ133" s="51"/>
      <c r="JA133" s="51"/>
      <c r="JB133" s="51"/>
      <c r="JC133" s="51"/>
    </row>
    <row r="134" spans="1:263" s="50" customFormat="1" ht="15.75" thickBot="1" x14ac:dyDescent="0.3">
      <c r="A134" s="52">
        <v>124</v>
      </c>
      <c r="B134" s="53" t="s">
        <v>2150</v>
      </c>
      <c r="C134" s="4" t="s">
        <v>65</v>
      </c>
      <c r="D134" s="4"/>
      <c r="E134" s="4" t="s">
        <v>2974</v>
      </c>
      <c r="F134" s="3">
        <v>42191</v>
      </c>
      <c r="G134" s="4" t="s">
        <v>92</v>
      </c>
      <c r="H134" s="4" t="s">
        <v>2975</v>
      </c>
      <c r="I134" s="4" t="s">
        <v>115</v>
      </c>
      <c r="J134" s="4" t="s">
        <v>151</v>
      </c>
      <c r="K134" s="4"/>
      <c r="L134" s="46" t="s">
        <v>1690</v>
      </c>
      <c r="M134" s="4">
        <v>7000000</v>
      </c>
      <c r="N134" s="4" t="s">
        <v>78</v>
      </c>
      <c r="O134" s="4"/>
      <c r="P134" s="4"/>
      <c r="Q134" s="4" t="s">
        <v>84</v>
      </c>
      <c r="R134" s="4" t="s">
        <v>72</v>
      </c>
      <c r="S134" s="4"/>
      <c r="T134" s="4">
        <v>900833535</v>
      </c>
      <c r="U134" s="4" t="s">
        <v>143</v>
      </c>
      <c r="V134" s="4"/>
      <c r="W134" s="4" t="s">
        <v>2976</v>
      </c>
      <c r="X134" s="4" t="s">
        <v>73</v>
      </c>
      <c r="Y134" s="4" t="s">
        <v>226</v>
      </c>
      <c r="Z134" s="43">
        <v>42194</v>
      </c>
      <c r="AA134" s="4" t="s">
        <v>88</v>
      </c>
      <c r="AB134" s="4" t="s">
        <v>122</v>
      </c>
      <c r="AC134" s="4"/>
      <c r="AD134" s="4"/>
      <c r="AE134" s="4"/>
      <c r="AF134" s="4"/>
      <c r="AG134" s="4"/>
      <c r="AH134" s="4" t="s">
        <v>98</v>
      </c>
      <c r="AI134" s="4">
        <v>79635747</v>
      </c>
      <c r="AJ134" s="4"/>
      <c r="AK134" s="4"/>
      <c r="AL134" s="4"/>
      <c r="AM134" s="4" t="s">
        <v>2959</v>
      </c>
      <c r="AN134" s="4">
        <v>175</v>
      </c>
      <c r="AO134" s="4" t="s">
        <v>102</v>
      </c>
      <c r="AP134" s="4">
        <v>0</v>
      </c>
      <c r="AQ134" s="4" t="s">
        <v>113</v>
      </c>
      <c r="AR134" s="4">
        <v>0</v>
      </c>
      <c r="AS134" s="4">
        <v>0</v>
      </c>
      <c r="AT134" s="3">
        <v>42199</v>
      </c>
      <c r="AU134" s="43">
        <v>42368</v>
      </c>
      <c r="AV134" s="3">
        <v>42899</v>
      </c>
      <c r="AW134" s="4">
        <v>100</v>
      </c>
      <c r="AX134" s="4">
        <v>100</v>
      </c>
      <c r="AY134" s="4">
        <v>100</v>
      </c>
      <c r="AZ134" s="4">
        <v>100</v>
      </c>
      <c r="BA134" s="4" t="s">
        <v>2865</v>
      </c>
      <c r="BB134" s="51"/>
      <c r="IY134" s="51"/>
      <c r="IZ134" s="51"/>
      <c r="JA134" s="51"/>
      <c r="JB134" s="51"/>
      <c r="JC134" s="51"/>
    </row>
    <row r="135" spans="1:263" s="50" customFormat="1" ht="15.75" thickBot="1" x14ac:dyDescent="0.3">
      <c r="A135" s="52">
        <v>125</v>
      </c>
      <c r="B135" s="53" t="s">
        <v>2151</v>
      </c>
      <c r="C135" s="4" t="s">
        <v>65</v>
      </c>
      <c r="D135" s="4"/>
      <c r="E135" s="4" t="s">
        <v>2869</v>
      </c>
      <c r="F135" s="3">
        <v>42333</v>
      </c>
      <c r="G135" s="4" t="s">
        <v>79</v>
      </c>
      <c r="H135" s="4" t="s">
        <v>2977</v>
      </c>
      <c r="I135" s="4" t="s">
        <v>115</v>
      </c>
      <c r="J135" s="4" t="s">
        <v>151</v>
      </c>
      <c r="K135" s="4"/>
      <c r="L135" s="46" t="s">
        <v>1588</v>
      </c>
      <c r="M135" s="4">
        <v>1280000</v>
      </c>
      <c r="N135" s="4" t="s">
        <v>78</v>
      </c>
      <c r="O135" s="4"/>
      <c r="P135" s="4"/>
      <c r="Q135" s="4" t="s">
        <v>71</v>
      </c>
      <c r="R135" s="4" t="s">
        <v>98</v>
      </c>
      <c r="S135" s="4">
        <v>7165215</v>
      </c>
      <c r="T135" s="4"/>
      <c r="U135" s="4"/>
      <c r="V135" s="4"/>
      <c r="W135" s="4" t="s">
        <v>2978</v>
      </c>
      <c r="X135" s="4" t="s">
        <v>73</v>
      </c>
      <c r="Y135" s="4" t="s">
        <v>87</v>
      </c>
      <c r="Z135" s="43">
        <v>42342</v>
      </c>
      <c r="AA135" s="4" t="s">
        <v>88</v>
      </c>
      <c r="AB135" s="4" t="s">
        <v>122</v>
      </c>
      <c r="AC135" s="4"/>
      <c r="AD135" s="4"/>
      <c r="AE135" s="4"/>
      <c r="AF135" s="4"/>
      <c r="AG135" s="4"/>
      <c r="AH135" s="4" t="s">
        <v>98</v>
      </c>
      <c r="AI135" s="4">
        <v>79635747</v>
      </c>
      <c r="AJ135" s="4"/>
      <c r="AK135" s="4"/>
      <c r="AL135" s="4"/>
      <c r="AM135" s="4" t="s">
        <v>2959</v>
      </c>
      <c r="AN135" s="4">
        <v>30</v>
      </c>
      <c r="AO135" s="4" t="s">
        <v>102</v>
      </c>
      <c r="AP135" s="4">
        <v>0</v>
      </c>
      <c r="AQ135" s="4" t="s">
        <v>113</v>
      </c>
      <c r="AR135" s="4">
        <v>0</v>
      </c>
      <c r="AS135" s="4">
        <v>0</v>
      </c>
      <c r="AT135" s="3">
        <v>42348</v>
      </c>
      <c r="AU135" s="43">
        <v>42368</v>
      </c>
      <c r="AV135" s="3">
        <v>42899</v>
      </c>
      <c r="AW135" s="4">
        <v>100</v>
      </c>
      <c r="AX135" s="4">
        <v>100</v>
      </c>
      <c r="AY135" s="4">
        <v>100</v>
      </c>
      <c r="AZ135" s="4">
        <v>100</v>
      </c>
      <c r="BA135" s="4" t="s">
        <v>2798</v>
      </c>
      <c r="BB135" s="51"/>
      <c r="IY135" s="51"/>
      <c r="IZ135" s="51"/>
      <c r="JA135" s="51"/>
      <c r="JB135" s="51"/>
      <c r="JC135" s="51"/>
    </row>
    <row r="136" spans="1:263" s="50" customFormat="1" ht="15.75" thickBot="1" x14ac:dyDescent="0.3">
      <c r="A136" s="52">
        <v>126</v>
      </c>
      <c r="B136" s="53" t="s">
        <v>2152</v>
      </c>
      <c r="C136" s="4" t="s">
        <v>65</v>
      </c>
      <c r="D136" s="4"/>
      <c r="E136" s="4" t="s">
        <v>2551</v>
      </c>
      <c r="F136" s="3">
        <v>42669</v>
      </c>
      <c r="G136" s="4" t="s">
        <v>79</v>
      </c>
      <c r="H136" s="4" t="s">
        <v>2979</v>
      </c>
      <c r="I136" s="4" t="s">
        <v>115</v>
      </c>
      <c r="J136" s="4" t="s">
        <v>164</v>
      </c>
      <c r="K136" s="4"/>
      <c r="L136" s="46" t="s">
        <v>1842</v>
      </c>
      <c r="M136" s="4">
        <v>12217500</v>
      </c>
      <c r="N136" s="4" t="s">
        <v>78</v>
      </c>
      <c r="O136" s="4"/>
      <c r="P136" s="4"/>
      <c r="Q136" s="4" t="s">
        <v>84</v>
      </c>
      <c r="R136" s="4" t="s">
        <v>72</v>
      </c>
      <c r="S136" s="4"/>
      <c r="T136" s="4">
        <v>900405705</v>
      </c>
      <c r="U136" s="4" t="s">
        <v>143</v>
      </c>
      <c r="V136" s="4"/>
      <c r="W136" s="4" t="s">
        <v>2970</v>
      </c>
      <c r="X136" s="4" t="s">
        <v>73</v>
      </c>
      <c r="Y136" s="4" t="s">
        <v>87</v>
      </c>
      <c r="Z136" s="43">
        <v>42669</v>
      </c>
      <c r="AA136" s="4" t="s">
        <v>88</v>
      </c>
      <c r="AB136" s="4" t="s">
        <v>122</v>
      </c>
      <c r="AC136" s="4"/>
      <c r="AD136" s="4"/>
      <c r="AE136" s="4"/>
      <c r="AF136" s="4"/>
      <c r="AG136" s="4"/>
      <c r="AH136" s="4" t="s">
        <v>98</v>
      </c>
      <c r="AI136" s="4">
        <v>51678183</v>
      </c>
      <c r="AJ136" s="4"/>
      <c r="AK136" s="4"/>
      <c r="AL136" s="4"/>
      <c r="AM136" s="4" t="s">
        <v>2872</v>
      </c>
      <c r="AN136" s="4">
        <v>49</v>
      </c>
      <c r="AO136" s="4" t="s">
        <v>102</v>
      </c>
      <c r="AP136" s="4">
        <v>0</v>
      </c>
      <c r="AQ136" s="4" t="s">
        <v>113</v>
      </c>
      <c r="AR136" s="4">
        <v>0</v>
      </c>
      <c r="AS136" s="4">
        <v>0</v>
      </c>
      <c r="AT136" s="3">
        <v>42669</v>
      </c>
      <c r="AU136" s="43">
        <v>42719</v>
      </c>
      <c r="AV136" s="3">
        <v>42899</v>
      </c>
      <c r="AW136" s="4">
        <v>100</v>
      </c>
      <c r="AX136" s="4">
        <v>100</v>
      </c>
      <c r="AY136" s="4">
        <v>100</v>
      </c>
      <c r="AZ136" s="4">
        <v>100</v>
      </c>
      <c r="BA136" s="4" t="s">
        <v>2798</v>
      </c>
      <c r="BB136" s="51"/>
      <c r="IY136" s="51"/>
      <c r="IZ136" s="51"/>
      <c r="JA136" s="51"/>
      <c r="JB136" s="51"/>
      <c r="JC136" s="51"/>
    </row>
    <row r="137" spans="1:263" s="50" customFormat="1" ht="15.75" thickBot="1" x14ac:dyDescent="0.3">
      <c r="A137" s="52">
        <v>127</v>
      </c>
      <c r="B137" s="53" t="s">
        <v>2153</v>
      </c>
      <c r="C137" s="4" t="s">
        <v>65</v>
      </c>
      <c r="D137" s="4"/>
      <c r="E137" s="4" t="s">
        <v>2555</v>
      </c>
      <c r="F137" s="3">
        <v>42282</v>
      </c>
      <c r="G137" s="4" t="s">
        <v>92</v>
      </c>
      <c r="H137" s="4" t="s">
        <v>2980</v>
      </c>
      <c r="I137" s="4" t="s">
        <v>80</v>
      </c>
      <c r="J137" s="4" t="s">
        <v>164</v>
      </c>
      <c r="K137" s="4"/>
      <c r="L137" s="46" t="s">
        <v>1711</v>
      </c>
      <c r="M137" s="4">
        <v>2932500</v>
      </c>
      <c r="N137" s="4" t="s">
        <v>78</v>
      </c>
      <c r="O137" s="4"/>
      <c r="P137" s="4"/>
      <c r="Q137" s="4" t="s">
        <v>71</v>
      </c>
      <c r="R137" s="4" t="s">
        <v>98</v>
      </c>
      <c r="S137" s="4">
        <v>7128246</v>
      </c>
      <c r="T137" s="4"/>
      <c r="U137" s="4"/>
      <c r="V137" s="4"/>
      <c r="W137" s="4" t="s">
        <v>2981</v>
      </c>
      <c r="X137" s="4" t="s">
        <v>73</v>
      </c>
      <c r="Y137" s="4" t="s">
        <v>87</v>
      </c>
      <c r="Z137" s="43">
        <v>42283</v>
      </c>
      <c r="AA137" s="4" t="s">
        <v>88</v>
      </c>
      <c r="AB137" s="4" t="s">
        <v>122</v>
      </c>
      <c r="AC137" s="4"/>
      <c r="AD137" s="4"/>
      <c r="AE137" s="4"/>
      <c r="AF137" s="4"/>
      <c r="AG137" s="4"/>
      <c r="AH137" s="4" t="s">
        <v>98</v>
      </c>
      <c r="AI137" s="4">
        <v>79635747</v>
      </c>
      <c r="AJ137" s="4"/>
      <c r="AK137" s="4"/>
      <c r="AL137" s="4"/>
      <c r="AM137" s="4" t="s">
        <v>2826</v>
      </c>
      <c r="AN137" s="4">
        <v>75</v>
      </c>
      <c r="AO137" s="4" t="s">
        <v>102</v>
      </c>
      <c r="AP137" s="4">
        <v>0</v>
      </c>
      <c r="AQ137" s="4" t="s">
        <v>103</v>
      </c>
      <c r="AR137" s="4">
        <v>1430100</v>
      </c>
      <c r="AS137" s="4">
        <v>36</v>
      </c>
      <c r="AT137" s="3">
        <v>42283</v>
      </c>
      <c r="AU137" s="43">
        <v>42394</v>
      </c>
      <c r="AV137" s="3">
        <v>42913</v>
      </c>
      <c r="AW137" s="4">
        <v>100</v>
      </c>
      <c r="AX137" s="4">
        <v>100</v>
      </c>
      <c r="AY137" s="4">
        <v>100</v>
      </c>
      <c r="AZ137" s="4">
        <v>100</v>
      </c>
      <c r="BA137" s="4" t="s">
        <v>2982</v>
      </c>
      <c r="IY137" s="51"/>
      <c r="IZ137" s="51"/>
      <c r="JA137" s="51"/>
      <c r="JB137" s="51"/>
      <c r="JC137" s="51"/>
    </row>
    <row r="138" spans="1:263" s="50" customFormat="1" ht="15.75" thickBot="1" x14ac:dyDescent="0.3">
      <c r="A138" s="52">
        <v>128</v>
      </c>
      <c r="B138" s="53" t="s">
        <v>2154</v>
      </c>
      <c r="C138" s="4" t="s">
        <v>65</v>
      </c>
      <c r="D138" s="4"/>
      <c r="E138" s="4" t="s">
        <v>2983</v>
      </c>
      <c r="F138" s="43">
        <v>41652</v>
      </c>
      <c r="G138" s="4" t="s">
        <v>104</v>
      </c>
      <c r="H138" s="4" t="s">
        <v>2984</v>
      </c>
      <c r="I138" s="4" t="s">
        <v>80</v>
      </c>
      <c r="J138" s="4" t="s">
        <v>164</v>
      </c>
      <c r="K138" s="4"/>
      <c r="L138" s="46" t="s">
        <v>1711</v>
      </c>
      <c r="M138" s="4">
        <v>16800000</v>
      </c>
      <c r="N138" s="4" t="s">
        <v>78</v>
      </c>
      <c r="O138" s="4"/>
      <c r="P138" s="4"/>
      <c r="Q138" s="4" t="s">
        <v>71</v>
      </c>
      <c r="R138" s="4" t="s">
        <v>98</v>
      </c>
      <c r="S138" s="4">
        <v>24100466</v>
      </c>
      <c r="T138" s="4"/>
      <c r="U138" s="4"/>
      <c r="V138" s="4"/>
      <c r="W138" s="4" t="s">
        <v>2985</v>
      </c>
      <c r="X138" s="4" t="s">
        <v>73</v>
      </c>
      <c r="Y138" s="4" t="s">
        <v>87</v>
      </c>
      <c r="Z138" s="43">
        <v>41653</v>
      </c>
      <c r="AA138" s="4" t="s">
        <v>88</v>
      </c>
      <c r="AB138" s="4" t="s">
        <v>122</v>
      </c>
      <c r="AC138" s="4"/>
      <c r="AD138" s="4"/>
      <c r="AE138" s="4"/>
      <c r="AF138" s="4"/>
      <c r="AG138" s="4"/>
      <c r="AH138" s="4" t="s">
        <v>98</v>
      </c>
      <c r="AI138" s="4">
        <v>51850528</v>
      </c>
      <c r="AJ138" s="4"/>
      <c r="AK138" s="4"/>
      <c r="AL138" s="4"/>
      <c r="AM138" s="4" t="s">
        <v>2986</v>
      </c>
      <c r="AN138" s="4">
        <v>315</v>
      </c>
      <c r="AO138" s="4" t="s">
        <v>102</v>
      </c>
      <c r="AP138" s="4">
        <v>0</v>
      </c>
      <c r="AQ138" s="4" t="s">
        <v>103</v>
      </c>
      <c r="AR138" s="4">
        <v>1600000</v>
      </c>
      <c r="AS138" s="4">
        <v>30</v>
      </c>
      <c r="AT138" s="3">
        <v>41653</v>
      </c>
      <c r="AU138" s="43">
        <v>42003</v>
      </c>
      <c r="AV138" s="3">
        <v>42909</v>
      </c>
      <c r="AW138" s="4">
        <v>100</v>
      </c>
      <c r="AX138" s="4">
        <v>100</v>
      </c>
      <c r="AY138" s="4">
        <v>100</v>
      </c>
      <c r="AZ138" s="4">
        <v>100</v>
      </c>
      <c r="BA138" s="4" t="s">
        <v>2987</v>
      </c>
      <c r="BB138" s="51"/>
      <c r="IW138" s="55"/>
      <c r="IY138" s="51"/>
      <c r="IZ138" s="51"/>
      <c r="JA138" s="51"/>
      <c r="JB138" s="51"/>
      <c r="JC138" s="51"/>
    </row>
    <row r="139" spans="1:263" s="50" customFormat="1" ht="15.75" thickBot="1" x14ac:dyDescent="0.3">
      <c r="A139" s="52">
        <v>129</v>
      </c>
      <c r="B139" s="53" t="s">
        <v>2155</v>
      </c>
      <c r="C139" s="4" t="s">
        <v>65</v>
      </c>
      <c r="D139" s="4"/>
      <c r="E139" s="4" t="s">
        <v>2988</v>
      </c>
      <c r="F139" s="3">
        <v>42825</v>
      </c>
      <c r="G139" s="4" t="s">
        <v>79</v>
      </c>
      <c r="H139" s="4" t="s">
        <v>2989</v>
      </c>
      <c r="I139" s="4" t="s">
        <v>80</v>
      </c>
      <c r="J139" s="4" t="s">
        <v>164</v>
      </c>
      <c r="K139" s="4"/>
      <c r="L139" s="46" t="s">
        <v>1711</v>
      </c>
      <c r="M139" s="4">
        <v>10812000</v>
      </c>
      <c r="N139" s="4" t="s">
        <v>78</v>
      </c>
      <c r="O139" s="4"/>
      <c r="P139" s="4"/>
      <c r="Q139" s="4" t="s">
        <v>71</v>
      </c>
      <c r="R139" s="4" t="s">
        <v>98</v>
      </c>
      <c r="S139" s="4">
        <v>1093912024</v>
      </c>
      <c r="T139" s="4"/>
      <c r="U139" s="4"/>
      <c r="V139" s="4"/>
      <c r="W139" s="4" t="s">
        <v>2990</v>
      </c>
      <c r="X139" s="4" t="s">
        <v>73</v>
      </c>
      <c r="Y139" s="4" t="s">
        <v>87</v>
      </c>
      <c r="Z139" s="43">
        <v>42829</v>
      </c>
      <c r="AA139" s="4" t="s">
        <v>88</v>
      </c>
      <c r="AB139" s="4" t="s">
        <v>122</v>
      </c>
      <c r="AC139" s="4"/>
      <c r="AD139" s="4"/>
      <c r="AE139" s="4"/>
      <c r="AF139" s="4"/>
      <c r="AG139" s="4"/>
      <c r="AH139" s="4" t="s">
        <v>98</v>
      </c>
      <c r="AI139" s="4">
        <v>13256980</v>
      </c>
      <c r="AJ139" s="4"/>
      <c r="AK139" s="4"/>
      <c r="AL139" s="4"/>
      <c r="AM139" s="4" t="s">
        <v>2842</v>
      </c>
      <c r="AN139" s="4">
        <v>265</v>
      </c>
      <c r="AO139" s="4" t="s">
        <v>102</v>
      </c>
      <c r="AP139" s="4">
        <v>0</v>
      </c>
      <c r="AQ139" s="4" t="s">
        <v>113</v>
      </c>
      <c r="AR139" s="4">
        <v>0</v>
      </c>
      <c r="AS139" s="4">
        <v>0</v>
      </c>
      <c r="AT139" s="3">
        <v>42829</v>
      </c>
      <c r="AU139" s="43"/>
      <c r="AV139" s="3"/>
      <c r="AW139" s="4">
        <v>32.830188679245282</v>
      </c>
      <c r="AX139" s="4">
        <v>32.830188679245282</v>
      </c>
      <c r="AY139" s="4">
        <v>32.830188679245282</v>
      </c>
      <c r="AZ139" s="4">
        <v>32.830188679245282</v>
      </c>
      <c r="BA139" s="4" t="s">
        <v>2798</v>
      </c>
      <c r="IY139" s="51"/>
      <c r="IZ139" s="51"/>
      <c r="JA139" s="51"/>
      <c r="JB139" s="51"/>
      <c r="JC139" s="51"/>
    </row>
    <row r="140" spans="1:263" s="50" customFormat="1" ht="15.75" thickBot="1" x14ac:dyDescent="0.3">
      <c r="A140" s="52">
        <v>130</v>
      </c>
      <c r="B140" s="53" t="s">
        <v>2156</v>
      </c>
      <c r="C140" s="4" t="s">
        <v>65</v>
      </c>
      <c r="D140" s="4"/>
      <c r="E140" s="4" t="s">
        <v>2934</v>
      </c>
      <c r="F140" s="3">
        <v>42825</v>
      </c>
      <c r="G140" s="4" t="s">
        <v>79</v>
      </c>
      <c r="H140" s="4" t="s">
        <v>2991</v>
      </c>
      <c r="I140" s="4" t="s">
        <v>80</v>
      </c>
      <c r="J140" s="4" t="s">
        <v>164</v>
      </c>
      <c r="K140" s="4"/>
      <c r="L140" s="46" t="s">
        <v>1711</v>
      </c>
      <c r="M140" s="4">
        <v>25865840</v>
      </c>
      <c r="N140" s="4" t="s">
        <v>78</v>
      </c>
      <c r="O140" s="4"/>
      <c r="P140" s="4"/>
      <c r="Q140" s="4" t="s">
        <v>71</v>
      </c>
      <c r="R140" s="4" t="s">
        <v>98</v>
      </c>
      <c r="S140" s="4">
        <v>1010184801</v>
      </c>
      <c r="T140" s="4"/>
      <c r="U140" s="4"/>
      <c r="V140" s="4"/>
      <c r="W140" s="4" t="s">
        <v>2992</v>
      </c>
      <c r="X140" s="4" t="s">
        <v>73</v>
      </c>
      <c r="Y140" s="4" t="s">
        <v>87</v>
      </c>
      <c r="Z140" s="43">
        <v>42828</v>
      </c>
      <c r="AA140" s="4" t="s">
        <v>88</v>
      </c>
      <c r="AB140" s="4" t="s">
        <v>122</v>
      </c>
      <c r="AC140" s="4"/>
      <c r="AD140" s="4"/>
      <c r="AE140" s="4"/>
      <c r="AF140" s="4"/>
      <c r="AG140" s="4"/>
      <c r="AH140" s="4" t="s">
        <v>98</v>
      </c>
      <c r="AI140" s="4">
        <v>79635747</v>
      </c>
      <c r="AJ140" s="4"/>
      <c r="AK140" s="4"/>
      <c r="AL140" s="4"/>
      <c r="AM140" s="4" t="s">
        <v>2826</v>
      </c>
      <c r="AN140" s="4">
        <v>266</v>
      </c>
      <c r="AO140" s="4" t="s">
        <v>102</v>
      </c>
      <c r="AP140" s="4">
        <v>0</v>
      </c>
      <c r="AQ140" s="4" t="s">
        <v>113</v>
      </c>
      <c r="AR140" s="4">
        <v>0</v>
      </c>
      <c r="AS140" s="4">
        <v>0</v>
      </c>
      <c r="AT140" s="3">
        <v>42828</v>
      </c>
      <c r="AU140" s="43"/>
      <c r="AV140" s="3"/>
      <c r="AW140" s="4">
        <v>33.082706766917291</v>
      </c>
      <c r="AX140" s="4">
        <v>33.082706766917291</v>
      </c>
      <c r="AY140" s="4">
        <v>33.082706766917291</v>
      </c>
      <c r="AZ140" s="4">
        <v>33.082706766917291</v>
      </c>
      <c r="BA140" s="4" t="s">
        <v>2798</v>
      </c>
      <c r="BB140" s="51"/>
      <c r="IY140" s="51"/>
      <c r="IZ140" s="51"/>
      <c r="JA140" s="51"/>
      <c r="JB140" s="51"/>
      <c r="JC140" s="51"/>
    </row>
    <row r="141" spans="1:263" s="50" customFormat="1" ht="15.75" thickBot="1" x14ac:dyDescent="0.3">
      <c r="A141" s="52">
        <v>131</v>
      </c>
      <c r="B141" s="53" t="s">
        <v>2157</v>
      </c>
      <c r="C141" s="4" t="s">
        <v>65</v>
      </c>
      <c r="D141" s="4"/>
      <c r="E141" s="4" t="s">
        <v>2993</v>
      </c>
      <c r="F141" s="3">
        <v>42825</v>
      </c>
      <c r="G141" s="4" t="s">
        <v>79</v>
      </c>
      <c r="H141" s="4" t="s">
        <v>2994</v>
      </c>
      <c r="I141" s="4" t="s">
        <v>80</v>
      </c>
      <c r="J141" s="4" t="s">
        <v>164</v>
      </c>
      <c r="K141" s="4"/>
      <c r="L141" s="46" t="s">
        <v>1711</v>
      </c>
      <c r="M141" s="4">
        <v>10812000</v>
      </c>
      <c r="N141" s="4" t="s">
        <v>78</v>
      </c>
      <c r="O141" s="4"/>
      <c r="P141" s="4"/>
      <c r="Q141" s="4" t="s">
        <v>71</v>
      </c>
      <c r="R141" s="4" t="s">
        <v>98</v>
      </c>
      <c r="S141" s="4">
        <v>88027607</v>
      </c>
      <c r="T141" s="4"/>
      <c r="U141" s="4"/>
      <c r="V141" s="4"/>
      <c r="W141" s="4" t="s">
        <v>2995</v>
      </c>
      <c r="X141" s="4" t="s">
        <v>73</v>
      </c>
      <c r="Y141" s="4" t="s">
        <v>87</v>
      </c>
      <c r="Z141" s="43">
        <v>42829</v>
      </c>
      <c r="AA141" s="4" t="s">
        <v>88</v>
      </c>
      <c r="AB141" s="4" t="s">
        <v>122</v>
      </c>
      <c r="AC141" s="4"/>
      <c r="AD141" s="4"/>
      <c r="AE141" s="4"/>
      <c r="AF141" s="4"/>
      <c r="AG141" s="4"/>
      <c r="AH141" s="4" t="s">
        <v>98</v>
      </c>
      <c r="AI141" s="4">
        <v>13256980</v>
      </c>
      <c r="AJ141" s="4"/>
      <c r="AK141" s="4"/>
      <c r="AL141" s="4"/>
      <c r="AM141" s="4" t="s">
        <v>2842</v>
      </c>
      <c r="AN141" s="4">
        <v>265</v>
      </c>
      <c r="AO141" s="4" t="s">
        <v>102</v>
      </c>
      <c r="AP141" s="4">
        <v>0</v>
      </c>
      <c r="AQ141" s="4" t="s">
        <v>113</v>
      </c>
      <c r="AR141" s="4">
        <v>0</v>
      </c>
      <c r="AS141" s="4">
        <v>0</v>
      </c>
      <c r="AT141" s="3">
        <v>42829</v>
      </c>
      <c r="AU141" s="43"/>
      <c r="AV141" s="3"/>
      <c r="AW141" s="4">
        <v>32.830188679245282</v>
      </c>
      <c r="AX141" s="4">
        <v>32.830188679245282</v>
      </c>
      <c r="AY141" s="4">
        <v>32.830188679245282</v>
      </c>
      <c r="AZ141" s="4">
        <v>32.830188679245282</v>
      </c>
      <c r="BA141" s="4" t="s">
        <v>2798</v>
      </c>
      <c r="BB141" s="51"/>
      <c r="IY141" s="51"/>
      <c r="IZ141" s="51"/>
      <c r="JA141" s="51"/>
      <c r="JB141" s="51"/>
      <c r="JC141" s="51"/>
    </row>
    <row r="142" spans="1:263" s="50" customFormat="1" ht="15.75" thickBot="1" x14ac:dyDescent="0.3">
      <c r="A142" s="52">
        <v>132</v>
      </c>
      <c r="B142" s="53" t="s">
        <v>2158</v>
      </c>
      <c r="C142" s="4" t="s">
        <v>65</v>
      </c>
      <c r="D142" s="4"/>
      <c r="E142" s="4" t="s">
        <v>2996</v>
      </c>
      <c r="F142" s="3">
        <v>42825</v>
      </c>
      <c r="G142" s="4" t="s">
        <v>79</v>
      </c>
      <c r="H142" s="4" t="s">
        <v>2994</v>
      </c>
      <c r="I142" s="4" t="s">
        <v>80</v>
      </c>
      <c r="J142" s="4" t="s">
        <v>164</v>
      </c>
      <c r="K142" s="4"/>
      <c r="L142" s="46" t="s">
        <v>1711</v>
      </c>
      <c r="M142" s="4">
        <v>10812000</v>
      </c>
      <c r="N142" s="4" t="s">
        <v>78</v>
      </c>
      <c r="O142" s="4"/>
      <c r="P142" s="4"/>
      <c r="Q142" s="4" t="s">
        <v>71</v>
      </c>
      <c r="R142" s="4" t="s">
        <v>98</v>
      </c>
      <c r="S142" s="4">
        <v>1090396899</v>
      </c>
      <c r="T142" s="4"/>
      <c r="U142" s="4"/>
      <c r="V142" s="4"/>
      <c r="W142" s="4" t="s">
        <v>2997</v>
      </c>
      <c r="X142" s="4" t="s">
        <v>73</v>
      </c>
      <c r="Y142" s="4" t="s">
        <v>87</v>
      </c>
      <c r="Z142" s="43">
        <v>42829</v>
      </c>
      <c r="AA142" s="4" t="s">
        <v>88</v>
      </c>
      <c r="AB142" s="4" t="s">
        <v>122</v>
      </c>
      <c r="AC142" s="4"/>
      <c r="AD142" s="4"/>
      <c r="AE142" s="4"/>
      <c r="AF142" s="4"/>
      <c r="AG142" s="4"/>
      <c r="AH142" s="4" t="s">
        <v>98</v>
      </c>
      <c r="AI142" s="4">
        <v>13256980</v>
      </c>
      <c r="AJ142" s="4"/>
      <c r="AK142" s="4"/>
      <c r="AL142" s="4"/>
      <c r="AM142" s="4" t="s">
        <v>2842</v>
      </c>
      <c r="AN142" s="4">
        <v>265</v>
      </c>
      <c r="AO142" s="4" t="s">
        <v>102</v>
      </c>
      <c r="AP142" s="4">
        <v>0</v>
      </c>
      <c r="AQ142" s="4" t="s">
        <v>113</v>
      </c>
      <c r="AR142" s="4">
        <v>0</v>
      </c>
      <c r="AS142" s="4">
        <v>0</v>
      </c>
      <c r="AT142" s="3">
        <v>42829</v>
      </c>
      <c r="AU142" s="43"/>
      <c r="AV142" s="3"/>
      <c r="AW142" s="4">
        <v>32.830188679245282</v>
      </c>
      <c r="AX142" s="4">
        <v>32.830188679245282</v>
      </c>
      <c r="AY142" s="4">
        <v>32.830188679245282</v>
      </c>
      <c r="AZ142" s="4">
        <v>32.830188679245282</v>
      </c>
      <c r="BA142" s="4" t="s">
        <v>2798</v>
      </c>
      <c r="BB142" s="51"/>
      <c r="IY142" s="51"/>
      <c r="IZ142" s="51"/>
      <c r="JA142" s="51"/>
      <c r="JB142" s="51"/>
      <c r="JC142" s="51"/>
    </row>
    <row r="143" spans="1:263" s="50" customFormat="1" ht="15.75" thickBot="1" x14ac:dyDescent="0.3">
      <c r="A143" s="52">
        <v>133</v>
      </c>
      <c r="B143" s="53" t="s">
        <v>2159</v>
      </c>
      <c r="C143" s="4" t="s">
        <v>65</v>
      </c>
      <c r="D143" s="4"/>
      <c r="E143" s="4" t="s">
        <v>2998</v>
      </c>
      <c r="F143" s="3">
        <v>42828</v>
      </c>
      <c r="G143" s="4" t="s">
        <v>66</v>
      </c>
      <c r="H143" s="4" t="s">
        <v>2999</v>
      </c>
      <c r="I143" s="4" t="s">
        <v>80</v>
      </c>
      <c r="J143" s="4" t="s">
        <v>164</v>
      </c>
      <c r="K143" s="4"/>
      <c r="L143" s="46" t="s">
        <v>1711</v>
      </c>
      <c r="M143" s="4">
        <v>48744100</v>
      </c>
      <c r="N143" s="4" t="s">
        <v>78</v>
      </c>
      <c r="O143" s="4"/>
      <c r="P143" s="4"/>
      <c r="Q143" s="4" t="s">
        <v>71</v>
      </c>
      <c r="R143" s="4" t="s">
        <v>98</v>
      </c>
      <c r="S143" s="4">
        <v>1032415950</v>
      </c>
      <c r="T143" s="4"/>
      <c r="U143" s="4"/>
      <c r="V143" s="4"/>
      <c r="W143" s="4" t="s">
        <v>3000</v>
      </c>
      <c r="X143" s="4" t="s">
        <v>73</v>
      </c>
      <c r="Y143" s="4" t="s">
        <v>87</v>
      </c>
      <c r="Z143" s="43">
        <v>42828</v>
      </c>
      <c r="AA143" s="4" t="s">
        <v>88</v>
      </c>
      <c r="AB143" s="4" t="s">
        <v>122</v>
      </c>
      <c r="AC143" s="4"/>
      <c r="AD143" s="4"/>
      <c r="AE143" s="4"/>
      <c r="AF143" s="4"/>
      <c r="AG143" s="4"/>
      <c r="AH143" s="4" t="s">
        <v>98</v>
      </c>
      <c r="AI143" s="4">
        <v>51678183</v>
      </c>
      <c r="AJ143" s="4"/>
      <c r="AK143" s="4"/>
      <c r="AL143" s="4"/>
      <c r="AM143" s="4" t="s">
        <v>3001</v>
      </c>
      <c r="AN143" s="4">
        <v>265</v>
      </c>
      <c r="AO143" s="4" t="s">
        <v>102</v>
      </c>
      <c r="AP143" s="4">
        <v>0</v>
      </c>
      <c r="AQ143" s="4" t="s">
        <v>113</v>
      </c>
      <c r="AR143" s="4">
        <v>0</v>
      </c>
      <c r="AS143" s="4">
        <v>0</v>
      </c>
      <c r="AT143" s="3">
        <v>42828</v>
      </c>
      <c r="AU143" s="43"/>
      <c r="AV143" s="3"/>
      <c r="AW143" s="4">
        <v>33.20754716981132</v>
      </c>
      <c r="AX143" s="4">
        <v>33.20754716981132</v>
      </c>
      <c r="AY143" s="4">
        <v>33.20754716981132</v>
      </c>
      <c r="AZ143" s="4">
        <v>33.20754716981132</v>
      </c>
      <c r="BA143" s="4" t="s">
        <v>2798</v>
      </c>
      <c r="BB143" s="51"/>
      <c r="IY143" s="51"/>
      <c r="IZ143" s="51"/>
      <c r="JA143" s="51"/>
      <c r="JB143" s="51"/>
      <c r="JC143" s="51"/>
    </row>
    <row r="144" spans="1:263" s="50" customFormat="1" ht="15.75" thickBot="1" x14ac:dyDescent="0.3">
      <c r="A144" s="52">
        <v>134</v>
      </c>
      <c r="B144" s="53" t="s">
        <v>2160</v>
      </c>
      <c r="C144" s="4" t="s">
        <v>65</v>
      </c>
      <c r="D144" s="4"/>
      <c r="E144" s="4" t="s">
        <v>2812</v>
      </c>
      <c r="F144" s="3">
        <v>42828</v>
      </c>
      <c r="G144" s="4" t="s">
        <v>66</v>
      </c>
      <c r="H144" s="4" t="s">
        <v>3002</v>
      </c>
      <c r="I144" s="4" t="s">
        <v>80</v>
      </c>
      <c r="J144" s="4" t="s">
        <v>164</v>
      </c>
      <c r="K144" s="4"/>
      <c r="L144" s="46" t="s">
        <v>1711</v>
      </c>
      <c r="M144" s="4">
        <v>10812000</v>
      </c>
      <c r="N144" s="4" t="s">
        <v>78</v>
      </c>
      <c r="O144" s="4"/>
      <c r="P144" s="4"/>
      <c r="Q144" s="4" t="s">
        <v>71</v>
      </c>
      <c r="R144" s="4" t="s">
        <v>98</v>
      </c>
      <c r="S144" s="4">
        <v>88025417</v>
      </c>
      <c r="T144" s="4"/>
      <c r="U144" s="4"/>
      <c r="V144" s="4"/>
      <c r="W144" s="4" t="s">
        <v>3003</v>
      </c>
      <c r="X144" s="4" t="s">
        <v>73</v>
      </c>
      <c r="Y144" s="4" t="s">
        <v>87</v>
      </c>
      <c r="Z144" s="43">
        <v>42829</v>
      </c>
      <c r="AA144" s="4" t="s">
        <v>88</v>
      </c>
      <c r="AB144" s="4" t="s">
        <v>122</v>
      </c>
      <c r="AC144" s="4"/>
      <c r="AD144" s="4"/>
      <c r="AE144" s="4"/>
      <c r="AF144" s="4"/>
      <c r="AG144" s="4"/>
      <c r="AH144" s="4" t="s">
        <v>98</v>
      </c>
      <c r="AI144" s="4">
        <v>13256980</v>
      </c>
      <c r="AJ144" s="4"/>
      <c r="AK144" s="4"/>
      <c r="AL144" s="4"/>
      <c r="AM144" s="4" t="s">
        <v>2842</v>
      </c>
      <c r="AN144" s="4">
        <v>265</v>
      </c>
      <c r="AO144" s="4" t="s">
        <v>102</v>
      </c>
      <c r="AP144" s="4">
        <v>0</v>
      </c>
      <c r="AQ144" s="4" t="s">
        <v>113</v>
      </c>
      <c r="AR144" s="4">
        <v>0</v>
      </c>
      <c r="AS144" s="4">
        <v>0</v>
      </c>
      <c r="AT144" s="3">
        <v>42829</v>
      </c>
      <c r="AU144" s="43"/>
      <c r="AV144" s="3"/>
      <c r="AW144" s="4">
        <v>32.830188679245282</v>
      </c>
      <c r="AX144" s="4">
        <v>32.830188679245282</v>
      </c>
      <c r="AY144" s="4">
        <v>32.830188679245282</v>
      </c>
      <c r="AZ144" s="4">
        <v>32.830188679245282</v>
      </c>
      <c r="BA144" s="4" t="s">
        <v>2798</v>
      </c>
      <c r="BB144" s="51"/>
      <c r="IY144" s="51"/>
      <c r="IZ144" s="51"/>
      <c r="JA144" s="51"/>
      <c r="JB144" s="51"/>
      <c r="JC144" s="51"/>
    </row>
    <row r="145" spans="1:263" s="50" customFormat="1" ht="15.75" thickBot="1" x14ac:dyDescent="0.3">
      <c r="A145" s="52">
        <v>135</v>
      </c>
      <c r="B145" s="53" t="s">
        <v>2161</v>
      </c>
      <c r="C145" s="4" t="s">
        <v>65</v>
      </c>
      <c r="D145" s="4"/>
      <c r="E145" s="4" t="s">
        <v>3004</v>
      </c>
      <c r="F145" s="3">
        <v>42828</v>
      </c>
      <c r="G145" s="4" t="s">
        <v>66</v>
      </c>
      <c r="H145" s="4" t="s">
        <v>3005</v>
      </c>
      <c r="I145" s="4" t="s">
        <v>80</v>
      </c>
      <c r="J145" s="4" t="s">
        <v>164</v>
      </c>
      <c r="K145" s="4"/>
      <c r="L145" s="46" t="s">
        <v>1711</v>
      </c>
      <c r="M145" s="4">
        <v>39670860</v>
      </c>
      <c r="N145" s="4" t="s">
        <v>78</v>
      </c>
      <c r="O145" s="4"/>
      <c r="P145" s="4"/>
      <c r="Q145" s="4" t="s">
        <v>71</v>
      </c>
      <c r="R145" s="4" t="s">
        <v>98</v>
      </c>
      <c r="S145" s="4">
        <v>1024475677</v>
      </c>
      <c r="T145" s="4"/>
      <c r="U145" s="4"/>
      <c r="V145" s="4"/>
      <c r="W145" s="4" t="s">
        <v>3006</v>
      </c>
      <c r="X145" s="4" t="s">
        <v>73</v>
      </c>
      <c r="Y145" s="4" t="s">
        <v>87</v>
      </c>
      <c r="Z145" s="43">
        <v>42828</v>
      </c>
      <c r="AA145" s="4" t="s">
        <v>88</v>
      </c>
      <c r="AB145" s="4" t="s">
        <v>122</v>
      </c>
      <c r="AC145" s="4"/>
      <c r="AD145" s="4"/>
      <c r="AE145" s="4"/>
      <c r="AF145" s="4"/>
      <c r="AG145" s="4"/>
      <c r="AH145" s="4" t="s">
        <v>98</v>
      </c>
      <c r="AI145" s="4">
        <v>51678183</v>
      </c>
      <c r="AJ145" s="4"/>
      <c r="AK145" s="4"/>
      <c r="AL145" s="4"/>
      <c r="AM145" s="4" t="s">
        <v>3001</v>
      </c>
      <c r="AN145" s="4">
        <v>267</v>
      </c>
      <c r="AO145" s="4" t="s">
        <v>102</v>
      </c>
      <c r="AP145" s="4">
        <v>0</v>
      </c>
      <c r="AQ145" s="4" t="s">
        <v>113</v>
      </c>
      <c r="AR145" s="4">
        <v>0</v>
      </c>
      <c r="AS145" s="4">
        <v>0</v>
      </c>
      <c r="AT145" s="3">
        <v>42829</v>
      </c>
      <c r="AU145" s="43"/>
      <c r="AV145" s="3"/>
      <c r="AW145" s="4">
        <v>32.584269662921351</v>
      </c>
      <c r="AX145" s="4">
        <v>32.584269662921351</v>
      </c>
      <c r="AY145" s="4">
        <v>32.584269662921351</v>
      </c>
      <c r="AZ145" s="4">
        <v>32.584269662921351</v>
      </c>
      <c r="BA145" s="4" t="s">
        <v>2798</v>
      </c>
      <c r="BB145" s="51"/>
      <c r="IY145" s="51"/>
      <c r="IZ145" s="51"/>
      <c r="JA145" s="51"/>
      <c r="JB145" s="51"/>
      <c r="JC145" s="51"/>
    </row>
    <row r="146" spans="1:263" s="50" customFormat="1" ht="15.75" thickBot="1" x14ac:dyDescent="0.3">
      <c r="A146" s="52">
        <v>136</v>
      </c>
      <c r="B146" s="53" t="s">
        <v>2162</v>
      </c>
      <c r="C146" s="4" t="s">
        <v>65</v>
      </c>
      <c r="D146" s="4"/>
      <c r="E146" s="4" t="s">
        <v>3007</v>
      </c>
      <c r="F146" s="3">
        <v>42829</v>
      </c>
      <c r="G146" s="4" t="s">
        <v>66</v>
      </c>
      <c r="H146" s="4" t="s">
        <v>3002</v>
      </c>
      <c r="I146" s="4" t="s">
        <v>80</v>
      </c>
      <c r="J146" s="4" t="s">
        <v>164</v>
      </c>
      <c r="K146" s="4"/>
      <c r="L146" s="46" t="s">
        <v>1711</v>
      </c>
      <c r="M146" s="4">
        <v>10812000</v>
      </c>
      <c r="N146" s="4" t="s">
        <v>78</v>
      </c>
      <c r="O146" s="4"/>
      <c r="P146" s="4"/>
      <c r="Q146" s="4" t="s">
        <v>71</v>
      </c>
      <c r="R146" s="4" t="s">
        <v>98</v>
      </c>
      <c r="S146" s="4">
        <v>88177166</v>
      </c>
      <c r="T146" s="4"/>
      <c r="U146" s="4"/>
      <c r="V146" s="4"/>
      <c r="W146" s="4" t="s">
        <v>3008</v>
      </c>
      <c r="X146" s="4" t="s">
        <v>73</v>
      </c>
      <c r="Y146" s="4" t="s">
        <v>87</v>
      </c>
      <c r="Z146" s="43">
        <v>42830</v>
      </c>
      <c r="AA146" s="4" t="s">
        <v>88</v>
      </c>
      <c r="AB146" s="4" t="s">
        <v>122</v>
      </c>
      <c r="AC146" s="4"/>
      <c r="AD146" s="4"/>
      <c r="AE146" s="4"/>
      <c r="AF146" s="4"/>
      <c r="AG146" s="4"/>
      <c r="AH146" s="4" t="s">
        <v>98</v>
      </c>
      <c r="AI146" s="4">
        <v>13256980</v>
      </c>
      <c r="AJ146" s="4"/>
      <c r="AK146" s="4"/>
      <c r="AL146" s="4"/>
      <c r="AM146" s="4" t="s">
        <v>2842</v>
      </c>
      <c r="AN146" s="4">
        <v>265</v>
      </c>
      <c r="AO146" s="4" t="s">
        <v>102</v>
      </c>
      <c r="AP146" s="4">
        <v>0</v>
      </c>
      <c r="AQ146" s="4" t="s">
        <v>113</v>
      </c>
      <c r="AR146" s="4">
        <v>0</v>
      </c>
      <c r="AS146" s="4">
        <v>0</v>
      </c>
      <c r="AT146" s="3">
        <v>42830</v>
      </c>
      <c r="AU146" s="43"/>
      <c r="AV146" s="3"/>
      <c r="AW146" s="4">
        <v>32.452830188679243</v>
      </c>
      <c r="AX146" s="4">
        <v>32.452830188679243</v>
      </c>
      <c r="AY146" s="4">
        <v>32.452830188679243</v>
      </c>
      <c r="AZ146" s="4">
        <v>32.452830188679243</v>
      </c>
      <c r="BA146" s="4" t="s">
        <v>2798</v>
      </c>
      <c r="BB146" s="51"/>
      <c r="IY146" s="51"/>
      <c r="IZ146" s="51"/>
      <c r="JA146" s="51"/>
      <c r="JB146" s="51"/>
      <c r="JC146" s="51"/>
    </row>
    <row r="147" spans="1:263" s="50" customFormat="1" ht="15.75" thickBot="1" x14ac:dyDescent="0.3">
      <c r="A147" s="52">
        <v>137</v>
      </c>
      <c r="B147" s="53" t="s">
        <v>2163</v>
      </c>
      <c r="C147" s="4" t="s">
        <v>65</v>
      </c>
      <c r="D147" s="4"/>
      <c r="E147" s="4" t="s">
        <v>2689</v>
      </c>
      <c r="F147" s="3">
        <v>42829</v>
      </c>
      <c r="G147" s="4" t="s">
        <v>66</v>
      </c>
      <c r="H147" s="4" t="s">
        <v>3009</v>
      </c>
      <c r="I147" s="4" t="s">
        <v>80</v>
      </c>
      <c r="J147" s="4" t="s">
        <v>164</v>
      </c>
      <c r="K147" s="4"/>
      <c r="L147" s="46" t="s">
        <v>1711</v>
      </c>
      <c r="M147" s="4">
        <v>12190530</v>
      </c>
      <c r="N147" s="4" t="s">
        <v>78</v>
      </c>
      <c r="O147" s="4"/>
      <c r="P147" s="4"/>
      <c r="Q147" s="4" t="s">
        <v>71</v>
      </c>
      <c r="R147" s="4" t="s">
        <v>98</v>
      </c>
      <c r="S147" s="4">
        <v>1049412954</v>
      </c>
      <c r="T147" s="4"/>
      <c r="U147" s="4"/>
      <c r="V147" s="4"/>
      <c r="W147" s="4" t="s">
        <v>2910</v>
      </c>
      <c r="X147" s="4" t="s">
        <v>73</v>
      </c>
      <c r="Y147" s="4" t="s">
        <v>87</v>
      </c>
      <c r="Z147" s="43">
        <v>42830</v>
      </c>
      <c r="AA147" s="4" t="s">
        <v>88</v>
      </c>
      <c r="AB147" s="4" t="s">
        <v>122</v>
      </c>
      <c r="AC147" s="4"/>
      <c r="AD147" s="4"/>
      <c r="AE147" s="4"/>
      <c r="AF147" s="4"/>
      <c r="AG147" s="4"/>
      <c r="AH147" s="4" t="s">
        <v>98</v>
      </c>
      <c r="AI147" s="4">
        <v>13062311</v>
      </c>
      <c r="AJ147" s="4"/>
      <c r="AK147" s="4"/>
      <c r="AL147" s="4"/>
      <c r="AM147" s="4" t="s">
        <v>3010</v>
      </c>
      <c r="AN147" s="4">
        <v>265</v>
      </c>
      <c r="AO147" s="4" t="s">
        <v>102</v>
      </c>
      <c r="AP147" s="4">
        <v>0</v>
      </c>
      <c r="AQ147" s="4" t="s">
        <v>113</v>
      </c>
      <c r="AR147" s="4">
        <v>0</v>
      </c>
      <c r="AS147" s="4">
        <v>0</v>
      </c>
      <c r="AT147" s="3">
        <v>42830</v>
      </c>
      <c r="AU147" s="43"/>
      <c r="AV147" s="3"/>
      <c r="AW147" s="4">
        <v>32.452830188679243</v>
      </c>
      <c r="AX147" s="4">
        <v>32.452830188679243</v>
      </c>
      <c r="AY147" s="4">
        <v>32.452830188679243</v>
      </c>
      <c r="AZ147" s="4">
        <v>32.452830188679243</v>
      </c>
      <c r="BA147" s="4" t="s">
        <v>2798</v>
      </c>
      <c r="BB147" s="51"/>
      <c r="IY147" s="51"/>
      <c r="IZ147" s="51"/>
      <c r="JA147" s="51"/>
      <c r="JB147" s="51"/>
      <c r="JC147" s="51"/>
    </row>
    <row r="148" spans="1:263" s="50" customFormat="1" ht="15.75" thickBot="1" x14ac:dyDescent="0.3">
      <c r="A148" s="52">
        <v>138</v>
      </c>
      <c r="B148" s="53" t="s">
        <v>2164</v>
      </c>
      <c r="C148" s="4" t="s">
        <v>65</v>
      </c>
      <c r="D148" s="4"/>
      <c r="E148" s="4" t="s">
        <v>2693</v>
      </c>
      <c r="F148" s="3">
        <v>42829</v>
      </c>
      <c r="G148" s="4" t="s">
        <v>66</v>
      </c>
      <c r="H148" s="4" t="s">
        <v>3011</v>
      </c>
      <c r="I148" s="4" t="s">
        <v>80</v>
      </c>
      <c r="J148" s="4" t="s">
        <v>164</v>
      </c>
      <c r="K148" s="4"/>
      <c r="L148" s="46" t="s">
        <v>1711</v>
      </c>
      <c r="M148" s="4">
        <v>12190530</v>
      </c>
      <c r="N148" s="4" t="s">
        <v>78</v>
      </c>
      <c r="O148" s="4"/>
      <c r="P148" s="4"/>
      <c r="Q148" s="4" t="s">
        <v>71</v>
      </c>
      <c r="R148" s="4" t="s">
        <v>98</v>
      </c>
      <c r="S148" s="4">
        <v>23637828</v>
      </c>
      <c r="T148" s="4"/>
      <c r="U148" s="4"/>
      <c r="V148" s="4"/>
      <c r="W148" s="4" t="s">
        <v>2913</v>
      </c>
      <c r="X148" s="4" t="s">
        <v>73</v>
      </c>
      <c r="Y148" s="4" t="s">
        <v>87</v>
      </c>
      <c r="Z148" s="43">
        <v>42830</v>
      </c>
      <c r="AA148" s="4" t="s">
        <v>88</v>
      </c>
      <c r="AB148" s="4" t="s">
        <v>122</v>
      </c>
      <c r="AC148" s="4"/>
      <c r="AD148" s="4"/>
      <c r="AE148" s="4"/>
      <c r="AF148" s="4"/>
      <c r="AG148" s="4"/>
      <c r="AH148" s="4" t="s">
        <v>98</v>
      </c>
      <c r="AI148" s="4">
        <v>13062311</v>
      </c>
      <c r="AJ148" s="4"/>
      <c r="AK148" s="4"/>
      <c r="AL148" s="4"/>
      <c r="AM148" s="4" t="s">
        <v>3010</v>
      </c>
      <c r="AN148" s="4">
        <v>265</v>
      </c>
      <c r="AO148" s="4" t="s">
        <v>102</v>
      </c>
      <c r="AP148" s="4">
        <v>0</v>
      </c>
      <c r="AQ148" s="4" t="s">
        <v>113</v>
      </c>
      <c r="AR148" s="4">
        <v>0</v>
      </c>
      <c r="AS148" s="4">
        <v>0</v>
      </c>
      <c r="AT148" s="3">
        <v>42830</v>
      </c>
      <c r="AU148" s="43"/>
      <c r="AV148" s="3"/>
      <c r="AW148" s="4">
        <v>32.452830188679243</v>
      </c>
      <c r="AX148" s="4">
        <v>32.452830188679243</v>
      </c>
      <c r="AY148" s="4">
        <v>32.452830188679243</v>
      </c>
      <c r="AZ148" s="4">
        <v>32.452830188679243</v>
      </c>
      <c r="BA148" s="4" t="s">
        <v>2798</v>
      </c>
      <c r="BB148" s="51"/>
      <c r="IY148" s="51"/>
      <c r="IZ148" s="51"/>
      <c r="JA148" s="51"/>
      <c r="JB148" s="51"/>
      <c r="JC148" s="51"/>
    </row>
    <row r="149" spans="1:263" s="50" customFormat="1" ht="15.75" thickBot="1" x14ac:dyDescent="0.3">
      <c r="A149" s="52">
        <v>139</v>
      </c>
      <c r="B149" s="53" t="s">
        <v>2165</v>
      </c>
      <c r="C149" s="4" t="s">
        <v>65</v>
      </c>
      <c r="D149" s="4"/>
      <c r="E149" s="4" t="s">
        <v>2699</v>
      </c>
      <c r="F149" s="3">
        <v>42829</v>
      </c>
      <c r="G149" s="4" t="s">
        <v>66</v>
      </c>
      <c r="H149" s="4" t="s">
        <v>3012</v>
      </c>
      <c r="I149" s="4" t="s">
        <v>80</v>
      </c>
      <c r="J149" s="4" t="s">
        <v>164</v>
      </c>
      <c r="K149" s="4"/>
      <c r="L149" s="46" t="s">
        <v>1711</v>
      </c>
      <c r="M149" s="4">
        <v>10812000</v>
      </c>
      <c r="N149" s="4" t="s">
        <v>78</v>
      </c>
      <c r="O149" s="4"/>
      <c r="P149" s="4"/>
      <c r="Q149" s="4" t="s">
        <v>71</v>
      </c>
      <c r="R149" s="4" t="s">
        <v>98</v>
      </c>
      <c r="S149" s="4">
        <v>91260170</v>
      </c>
      <c r="T149" s="4"/>
      <c r="U149" s="4"/>
      <c r="V149" s="4"/>
      <c r="W149" s="4" t="s">
        <v>3013</v>
      </c>
      <c r="X149" s="4" t="s">
        <v>73</v>
      </c>
      <c r="Y149" s="4" t="s">
        <v>87</v>
      </c>
      <c r="Z149" s="43">
        <v>42830</v>
      </c>
      <c r="AA149" s="4" t="s">
        <v>88</v>
      </c>
      <c r="AB149" s="4" t="s">
        <v>122</v>
      </c>
      <c r="AC149" s="4"/>
      <c r="AD149" s="4"/>
      <c r="AE149" s="4"/>
      <c r="AF149" s="4"/>
      <c r="AG149" s="4"/>
      <c r="AH149" s="4" t="s">
        <v>98</v>
      </c>
      <c r="AI149" s="4">
        <v>13256980</v>
      </c>
      <c r="AJ149" s="4"/>
      <c r="AK149" s="4"/>
      <c r="AL149" s="4"/>
      <c r="AM149" s="4" t="s">
        <v>2842</v>
      </c>
      <c r="AN149" s="4">
        <v>265</v>
      </c>
      <c r="AO149" s="4" t="s">
        <v>102</v>
      </c>
      <c r="AP149" s="4">
        <v>0</v>
      </c>
      <c r="AQ149" s="4" t="s">
        <v>113</v>
      </c>
      <c r="AR149" s="4">
        <v>0</v>
      </c>
      <c r="AS149" s="4">
        <v>0</v>
      </c>
      <c r="AT149" s="3">
        <v>42830</v>
      </c>
      <c r="AU149" s="43"/>
      <c r="AV149" s="3"/>
      <c r="AW149" s="4">
        <v>32.452830188679243</v>
      </c>
      <c r="AX149" s="4">
        <v>32.452830188679243</v>
      </c>
      <c r="AY149" s="4">
        <v>32.452830188679243</v>
      </c>
      <c r="AZ149" s="4">
        <v>32.452830188679243</v>
      </c>
      <c r="BA149" s="4" t="s">
        <v>2798</v>
      </c>
      <c r="BB149" s="51"/>
      <c r="IY149" s="51"/>
      <c r="IZ149" s="51"/>
      <c r="JA149" s="51"/>
      <c r="JB149" s="51"/>
      <c r="JC149" s="51"/>
    </row>
    <row r="150" spans="1:263" s="50" customFormat="1" ht="15.75" thickBot="1" x14ac:dyDescent="0.3">
      <c r="A150" s="52">
        <v>140</v>
      </c>
      <c r="B150" s="53" t="s">
        <v>2166</v>
      </c>
      <c r="C150" s="4" t="s">
        <v>65</v>
      </c>
      <c r="D150" s="4"/>
      <c r="E150" s="4" t="s">
        <v>2702</v>
      </c>
      <c r="F150" s="3">
        <v>42829</v>
      </c>
      <c r="G150" s="4" t="s">
        <v>66</v>
      </c>
      <c r="H150" s="4" t="s">
        <v>3014</v>
      </c>
      <c r="I150" s="4" t="s">
        <v>80</v>
      </c>
      <c r="J150" s="4" t="s">
        <v>164</v>
      </c>
      <c r="K150" s="4"/>
      <c r="L150" s="46" t="s">
        <v>1711</v>
      </c>
      <c r="M150" s="4">
        <v>17772480</v>
      </c>
      <c r="N150" s="4" t="s">
        <v>78</v>
      </c>
      <c r="O150" s="4"/>
      <c r="P150" s="4"/>
      <c r="Q150" s="4" t="s">
        <v>71</v>
      </c>
      <c r="R150" s="4" t="s">
        <v>98</v>
      </c>
      <c r="S150" s="4">
        <v>91297085</v>
      </c>
      <c r="T150" s="4"/>
      <c r="U150" s="4"/>
      <c r="V150" s="4"/>
      <c r="W150" s="4" t="s">
        <v>3015</v>
      </c>
      <c r="X150" s="4" t="s">
        <v>73</v>
      </c>
      <c r="Y150" s="4" t="s">
        <v>87</v>
      </c>
      <c r="Z150" s="43">
        <v>42830</v>
      </c>
      <c r="AA150" s="4" t="s">
        <v>88</v>
      </c>
      <c r="AB150" s="4" t="s">
        <v>122</v>
      </c>
      <c r="AC150" s="4"/>
      <c r="AD150" s="4"/>
      <c r="AE150" s="4"/>
      <c r="AF150" s="4"/>
      <c r="AG150" s="4"/>
      <c r="AH150" s="4" t="s">
        <v>98</v>
      </c>
      <c r="AI150" s="4">
        <v>16694751</v>
      </c>
      <c r="AJ150" s="4"/>
      <c r="AK150" s="4"/>
      <c r="AL150" s="4"/>
      <c r="AM150" s="4" t="s">
        <v>2801</v>
      </c>
      <c r="AN150" s="4">
        <v>264</v>
      </c>
      <c r="AO150" s="4" t="s">
        <v>102</v>
      </c>
      <c r="AP150" s="4">
        <v>0</v>
      </c>
      <c r="AQ150" s="4" t="s">
        <v>113</v>
      </c>
      <c r="AR150" s="4">
        <v>0</v>
      </c>
      <c r="AS150" s="4">
        <v>0</v>
      </c>
      <c r="AT150" s="3">
        <v>42830</v>
      </c>
      <c r="AU150" s="43"/>
      <c r="AV150" s="3"/>
      <c r="AW150" s="4">
        <v>32.575757575757578</v>
      </c>
      <c r="AX150" s="4">
        <v>32.575757575757578</v>
      </c>
      <c r="AY150" s="4">
        <v>32.575757575757578</v>
      </c>
      <c r="AZ150" s="4">
        <v>32.575757575757578</v>
      </c>
      <c r="BA150" s="4" t="s">
        <v>2798</v>
      </c>
      <c r="BB150" s="51"/>
      <c r="IY150" s="51"/>
      <c r="IZ150" s="51"/>
      <c r="JA150" s="51"/>
      <c r="JB150" s="51"/>
      <c r="JC150" s="51"/>
    </row>
    <row r="151" spans="1:263" s="50" customFormat="1" ht="15.75" thickBot="1" x14ac:dyDescent="0.3">
      <c r="A151" s="52">
        <v>141</v>
      </c>
      <c r="B151" s="53" t="s">
        <v>2167</v>
      </c>
      <c r="C151" s="4" t="s">
        <v>65</v>
      </c>
      <c r="D151" s="4"/>
      <c r="E151" s="4" t="s">
        <v>2705</v>
      </c>
      <c r="F151" s="3">
        <v>42831</v>
      </c>
      <c r="G151" s="4" t="s">
        <v>66</v>
      </c>
      <c r="H151" s="4" t="s">
        <v>3016</v>
      </c>
      <c r="I151" s="4" t="s">
        <v>80</v>
      </c>
      <c r="J151" s="4" t="s">
        <v>164</v>
      </c>
      <c r="K151" s="4"/>
      <c r="L151" s="46" t="s">
        <v>1711</v>
      </c>
      <c r="M151" s="4">
        <v>10771200</v>
      </c>
      <c r="N151" s="4" t="s">
        <v>78</v>
      </c>
      <c r="O151" s="4"/>
      <c r="P151" s="4"/>
      <c r="Q151" s="4" t="s">
        <v>71</v>
      </c>
      <c r="R151" s="4" t="s">
        <v>98</v>
      </c>
      <c r="S151" s="4">
        <v>1116020436</v>
      </c>
      <c r="T151" s="4"/>
      <c r="U151" s="4"/>
      <c r="V151" s="4"/>
      <c r="W151" s="4" t="s">
        <v>3017</v>
      </c>
      <c r="X151" s="4" t="s">
        <v>73</v>
      </c>
      <c r="Y151" s="4" t="s">
        <v>87</v>
      </c>
      <c r="Z151" s="43">
        <v>42835</v>
      </c>
      <c r="AA151" s="4" t="s">
        <v>88</v>
      </c>
      <c r="AB151" s="4" t="s">
        <v>122</v>
      </c>
      <c r="AC151" s="4"/>
      <c r="AD151" s="4"/>
      <c r="AE151" s="4"/>
      <c r="AF151" s="4"/>
      <c r="AG151" s="4"/>
      <c r="AH151" s="4" t="s">
        <v>98</v>
      </c>
      <c r="AI151" s="4">
        <v>13062311</v>
      </c>
      <c r="AJ151" s="4"/>
      <c r="AK151" s="4"/>
      <c r="AL151" s="4"/>
      <c r="AM151" s="4" t="s">
        <v>3010</v>
      </c>
      <c r="AN151" s="4">
        <v>264</v>
      </c>
      <c r="AO151" s="4" t="s">
        <v>102</v>
      </c>
      <c r="AP151" s="4">
        <v>0</v>
      </c>
      <c r="AQ151" s="4" t="s">
        <v>113</v>
      </c>
      <c r="AR151" s="4">
        <v>0</v>
      </c>
      <c r="AS151" s="4">
        <v>0</v>
      </c>
      <c r="AT151" s="3">
        <v>42835</v>
      </c>
      <c r="AU151" s="43"/>
      <c r="AV151" s="3"/>
      <c r="AW151" s="4">
        <v>30.681818181818183</v>
      </c>
      <c r="AX151" s="4">
        <v>30.681818181818183</v>
      </c>
      <c r="AY151" s="4">
        <v>30.681818181818183</v>
      </c>
      <c r="AZ151" s="4">
        <v>30.681818181818183</v>
      </c>
      <c r="BA151" s="4" t="s">
        <v>2798</v>
      </c>
      <c r="BB151" s="51"/>
      <c r="IY151" s="51"/>
      <c r="IZ151" s="51"/>
      <c r="JA151" s="51"/>
      <c r="JB151" s="51"/>
      <c r="JC151" s="51"/>
    </row>
    <row r="152" spans="1:263" s="50" customFormat="1" ht="15.75" thickBot="1" x14ac:dyDescent="0.3">
      <c r="A152" s="52">
        <v>142</v>
      </c>
      <c r="B152" s="53" t="s">
        <v>2168</v>
      </c>
      <c r="C152" s="4" t="s">
        <v>65</v>
      </c>
      <c r="D152" s="4"/>
      <c r="E152" s="4" t="s">
        <v>2707</v>
      </c>
      <c r="F152" s="3">
        <v>42831</v>
      </c>
      <c r="G152" s="4" t="s">
        <v>66</v>
      </c>
      <c r="H152" s="4" t="s">
        <v>3018</v>
      </c>
      <c r="I152" s="4" t="s">
        <v>80</v>
      </c>
      <c r="J152" s="4" t="s">
        <v>164</v>
      </c>
      <c r="K152" s="4"/>
      <c r="L152" s="46" t="s">
        <v>1711</v>
      </c>
      <c r="M152" s="4">
        <v>28992480</v>
      </c>
      <c r="N152" s="4" t="s">
        <v>78</v>
      </c>
      <c r="O152" s="4"/>
      <c r="P152" s="4"/>
      <c r="Q152" s="4" t="s">
        <v>71</v>
      </c>
      <c r="R152" s="4" t="s">
        <v>98</v>
      </c>
      <c r="S152" s="4">
        <v>13537152</v>
      </c>
      <c r="T152" s="4"/>
      <c r="U152" s="4"/>
      <c r="V152" s="4"/>
      <c r="W152" s="4" t="s">
        <v>3019</v>
      </c>
      <c r="X152" s="4" t="s">
        <v>73</v>
      </c>
      <c r="Y152" s="4" t="s">
        <v>87</v>
      </c>
      <c r="Z152" s="43">
        <v>42832</v>
      </c>
      <c r="AA152" s="4" t="s">
        <v>88</v>
      </c>
      <c r="AB152" s="4" t="s">
        <v>122</v>
      </c>
      <c r="AC152" s="4"/>
      <c r="AD152" s="4"/>
      <c r="AE152" s="4"/>
      <c r="AF152" s="4"/>
      <c r="AG152" s="4"/>
      <c r="AH152" s="4" t="s">
        <v>98</v>
      </c>
      <c r="AI152" s="4">
        <v>13256980</v>
      </c>
      <c r="AJ152" s="4"/>
      <c r="AK152" s="4"/>
      <c r="AL152" s="4"/>
      <c r="AM152" s="4" t="s">
        <v>2842</v>
      </c>
      <c r="AN152" s="4">
        <v>264</v>
      </c>
      <c r="AO152" s="4" t="s">
        <v>102</v>
      </c>
      <c r="AP152" s="4">
        <v>0</v>
      </c>
      <c r="AQ152" s="4" t="s">
        <v>113</v>
      </c>
      <c r="AR152" s="4">
        <v>0</v>
      </c>
      <c r="AS152" s="4">
        <v>0</v>
      </c>
      <c r="AT152" s="3">
        <v>42832</v>
      </c>
      <c r="AU152" s="43"/>
      <c r="AV152" s="3"/>
      <c r="AW152" s="4">
        <v>31.818181818181817</v>
      </c>
      <c r="AX152" s="4">
        <v>31.818181818181817</v>
      </c>
      <c r="AY152" s="4">
        <v>31.818181818181817</v>
      </c>
      <c r="AZ152" s="4">
        <v>31.818181818181817</v>
      </c>
      <c r="BA152" s="4" t="s">
        <v>2798</v>
      </c>
      <c r="BB152" s="51"/>
      <c r="IY152" s="51"/>
      <c r="IZ152" s="51"/>
      <c r="JA152" s="51"/>
      <c r="JB152" s="51"/>
      <c r="JC152" s="51"/>
    </row>
    <row r="153" spans="1:263" s="50" customFormat="1" ht="15.75" thickBot="1" x14ac:dyDescent="0.3">
      <c r="A153" s="52">
        <v>143</v>
      </c>
      <c r="B153" s="53" t="s">
        <v>2169</v>
      </c>
      <c r="C153" s="4" t="s">
        <v>65</v>
      </c>
      <c r="D153" s="4"/>
      <c r="E153" s="4" t="s">
        <v>2708</v>
      </c>
      <c r="F153" s="3">
        <v>42842</v>
      </c>
      <c r="G153" s="4" t="s">
        <v>66</v>
      </c>
      <c r="H153" s="4" t="s">
        <v>3020</v>
      </c>
      <c r="I153" s="4" t="s">
        <v>80</v>
      </c>
      <c r="J153" s="4" t="s">
        <v>164</v>
      </c>
      <c r="K153" s="4"/>
      <c r="L153" s="46" t="s">
        <v>1711</v>
      </c>
      <c r="M153" s="4">
        <v>10322400</v>
      </c>
      <c r="N153" s="4" t="s">
        <v>78</v>
      </c>
      <c r="O153" s="4"/>
      <c r="P153" s="4"/>
      <c r="Q153" s="4" t="s">
        <v>71</v>
      </c>
      <c r="R153" s="4" t="s">
        <v>98</v>
      </c>
      <c r="S153" s="4">
        <v>1054254167</v>
      </c>
      <c r="T153" s="4"/>
      <c r="U153" s="4"/>
      <c r="V153" s="4"/>
      <c r="W153" s="4" t="s">
        <v>3021</v>
      </c>
      <c r="X153" s="4" t="s">
        <v>73</v>
      </c>
      <c r="Y153" s="4" t="s">
        <v>87</v>
      </c>
      <c r="Z153" s="43">
        <v>42842</v>
      </c>
      <c r="AA153" s="4" t="s">
        <v>88</v>
      </c>
      <c r="AB153" s="4" t="s">
        <v>122</v>
      </c>
      <c r="AC153" s="4"/>
      <c r="AD153" s="4"/>
      <c r="AE153" s="4"/>
      <c r="AF153" s="4"/>
      <c r="AG153" s="4"/>
      <c r="AH153" s="4" t="s">
        <v>98</v>
      </c>
      <c r="AI153" s="4">
        <v>51850528</v>
      </c>
      <c r="AJ153" s="4"/>
      <c r="AK153" s="4"/>
      <c r="AL153" s="4"/>
      <c r="AM153" s="4" t="s">
        <v>2986</v>
      </c>
      <c r="AN153" s="4">
        <v>253</v>
      </c>
      <c r="AO153" s="4" t="s">
        <v>102</v>
      </c>
      <c r="AP153" s="4">
        <v>0</v>
      </c>
      <c r="AQ153" s="4" t="s">
        <v>113</v>
      </c>
      <c r="AR153" s="4">
        <v>0</v>
      </c>
      <c r="AS153" s="4">
        <v>0</v>
      </c>
      <c r="AT153" s="3">
        <v>42842</v>
      </c>
      <c r="AU153" s="43"/>
      <c r="AV153" s="3"/>
      <c r="AW153" s="4">
        <v>29.249011857707512</v>
      </c>
      <c r="AX153" s="4">
        <v>29.249011857707512</v>
      </c>
      <c r="AY153" s="4">
        <v>29.249011857707512</v>
      </c>
      <c r="AZ153" s="4">
        <v>29.249011857707512</v>
      </c>
      <c r="BA153" s="4" t="s">
        <v>2798</v>
      </c>
      <c r="BB153" s="51"/>
      <c r="IY153" s="51"/>
      <c r="IZ153" s="51"/>
      <c r="JA153" s="51"/>
      <c r="JB153" s="51"/>
      <c r="JC153" s="51"/>
    </row>
    <row r="154" spans="1:263" s="50" customFormat="1" ht="15.75" thickBot="1" x14ac:dyDescent="0.3">
      <c r="A154" s="52">
        <v>144</v>
      </c>
      <c r="B154" s="53" t="s">
        <v>2170</v>
      </c>
      <c r="C154" s="4" t="s">
        <v>65</v>
      </c>
      <c r="D154" s="4"/>
      <c r="E154" s="4" t="s">
        <v>2709</v>
      </c>
      <c r="F154" s="3">
        <v>42842</v>
      </c>
      <c r="G154" s="4" t="s">
        <v>66</v>
      </c>
      <c r="H154" s="4" t="s">
        <v>3022</v>
      </c>
      <c r="I154" s="4" t="s">
        <v>80</v>
      </c>
      <c r="J154" s="4" t="s">
        <v>164</v>
      </c>
      <c r="K154" s="4"/>
      <c r="L154" s="46" t="s">
        <v>1711</v>
      </c>
      <c r="M154" s="4">
        <v>10322400</v>
      </c>
      <c r="N154" s="4" t="s">
        <v>78</v>
      </c>
      <c r="O154" s="4"/>
      <c r="P154" s="4"/>
      <c r="Q154" s="4" t="s">
        <v>71</v>
      </c>
      <c r="R154" s="4" t="s">
        <v>98</v>
      </c>
      <c r="S154" s="4">
        <v>1050220248</v>
      </c>
      <c r="T154" s="4"/>
      <c r="U154" s="4"/>
      <c r="V154" s="4"/>
      <c r="W154" s="4" t="s">
        <v>2941</v>
      </c>
      <c r="X154" s="4" t="s">
        <v>73</v>
      </c>
      <c r="Y154" s="4" t="s">
        <v>87</v>
      </c>
      <c r="Z154" s="43">
        <v>42842</v>
      </c>
      <c r="AA154" s="4" t="s">
        <v>88</v>
      </c>
      <c r="AB154" s="4" t="s">
        <v>122</v>
      </c>
      <c r="AC154" s="4"/>
      <c r="AD154" s="4"/>
      <c r="AE154" s="4"/>
      <c r="AF154" s="4"/>
      <c r="AG154" s="4"/>
      <c r="AH154" s="4" t="s">
        <v>98</v>
      </c>
      <c r="AI154" s="4">
        <v>79635747</v>
      </c>
      <c r="AJ154" s="4"/>
      <c r="AK154" s="4"/>
      <c r="AL154" s="4"/>
      <c r="AM154" s="4" t="s">
        <v>2826</v>
      </c>
      <c r="AN154" s="4">
        <v>253</v>
      </c>
      <c r="AO154" s="4" t="s">
        <v>102</v>
      </c>
      <c r="AP154" s="4">
        <v>0</v>
      </c>
      <c r="AQ154" s="4" t="s">
        <v>113</v>
      </c>
      <c r="AR154" s="4">
        <v>0</v>
      </c>
      <c r="AS154" s="4">
        <v>0</v>
      </c>
      <c r="AT154" s="3">
        <v>42842</v>
      </c>
      <c r="AU154" s="43"/>
      <c r="AV154" s="3"/>
      <c r="AW154" s="4">
        <v>29.249011857707512</v>
      </c>
      <c r="AX154" s="4">
        <v>29.249011857707512</v>
      </c>
      <c r="AY154" s="4">
        <v>29.249011857707512</v>
      </c>
      <c r="AZ154" s="4">
        <v>29.249011857707512</v>
      </c>
      <c r="BA154" s="4" t="s">
        <v>2798</v>
      </c>
      <c r="BB154" s="51"/>
      <c r="IY154" s="51"/>
      <c r="IZ154" s="51"/>
      <c r="JA154" s="51"/>
      <c r="JB154" s="51"/>
      <c r="JC154" s="51"/>
    </row>
    <row r="155" spans="1:263" s="50" customFormat="1" ht="15.75" thickBot="1" x14ac:dyDescent="0.3">
      <c r="A155" s="52">
        <v>145</v>
      </c>
      <c r="B155" s="53" t="s">
        <v>2171</v>
      </c>
      <c r="C155" s="4" t="s">
        <v>65</v>
      </c>
      <c r="D155" s="4"/>
      <c r="E155" s="4" t="s">
        <v>2710</v>
      </c>
      <c r="F155" s="3">
        <v>42842</v>
      </c>
      <c r="G155" s="4" t="s">
        <v>66</v>
      </c>
      <c r="H155" s="4" t="s">
        <v>3023</v>
      </c>
      <c r="I155" s="4" t="s">
        <v>80</v>
      </c>
      <c r="J155" s="4" t="s">
        <v>164</v>
      </c>
      <c r="K155" s="4"/>
      <c r="L155" s="46" t="s">
        <v>1711</v>
      </c>
      <c r="M155" s="4">
        <v>10322400</v>
      </c>
      <c r="N155" s="4" t="s">
        <v>78</v>
      </c>
      <c r="O155" s="4"/>
      <c r="P155" s="4"/>
      <c r="Q155" s="4" t="s">
        <v>71</v>
      </c>
      <c r="R155" s="4" t="s">
        <v>98</v>
      </c>
      <c r="S155" s="4">
        <v>1054093011</v>
      </c>
      <c r="T155" s="4"/>
      <c r="U155" s="4"/>
      <c r="V155" s="4"/>
      <c r="W155" s="4" t="s">
        <v>3024</v>
      </c>
      <c r="X155" s="4" t="s">
        <v>73</v>
      </c>
      <c r="Y155" s="4" t="s">
        <v>87</v>
      </c>
      <c r="Z155" s="43">
        <v>42842</v>
      </c>
      <c r="AA155" s="4" t="s">
        <v>88</v>
      </c>
      <c r="AB155" s="4" t="s">
        <v>122</v>
      </c>
      <c r="AC155" s="4"/>
      <c r="AD155" s="4"/>
      <c r="AE155" s="4"/>
      <c r="AF155" s="4"/>
      <c r="AG155" s="4"/>
      <c r="AH155" s="4" t="s">
        <v>98</v>
      </c>
      <c r="AI155" s="4">
        <v>79635747</v>
      </c>
      <c r="AJ155" s="4"/>
      <c r="AK155" s="4"/>
      <c r="AL155" s="4"/>
      <c r="AM155" s="4" t="s">
        <v>2826</v>
      </c>
      <c r="AN155" s="4">
        <v>253</v>
      </c>
      <c r="AO155" s="4" t="s">
        <v>102</v>
      </c>
      <c r="AP155" s="4">
        <v>0</v>
      </c>
      <c r="AQ155" s="4" t="s">
        <v>113</v>
      </c>
      <c r="AR155" s="4">
        <v>0</v>
      </c>
      <c r="AS155" s="4">
        <v>0</v>
      </c>
      <c r="AT155" s="3">
        <v>42842</v>
      </c>
      <c r="AU155" s="43"/>
      <c r="AV155" s="3"/>
      <c r="AW155" s="4">
        <v>29.249011857707512</v>
      </c>
      <c r="AX155" s="4">
        <v>29.249011857707512</v>
      </c>
      <c r="AY155" s="4">
        <v>29.249011857707512</v>
      </c>
      <c r="AZ155" s="4">
        <v>29.249011857707512</v>
      </c>
      <c r="BA155" s="4" t="s">
        <v>2798</v>
      </c>
      <c r="BB155" s="51"/>
      <c r="IY155" s="51"/>
      <c r="IZ155" s="51"/>
      <c r="JA155" s="51"/>
      <c r="JB155" s="51"/>
      <c r="JC155" s="51"/>
    </row>
    <row r="156" spans="1:263" s="50" customFormat="1" ht="15.75" thickBot="1" x14ac:dyDescent="0.3">
      <c r="A156" s="52">
        <v>146</v>
      </c>
      <c r="B156" s="53" t="s">
        <v>2172</v>
      </c>
      <c r="C156" s="4" t="s">
        <v>65</v>
      </c>
      <c r="D156" s="4"/>
      <c r="E156" s="4" t="s">
        <v>2711</v>
      </c>
      <c r="F156" s="3">
        <v>42842</v>
      </c>
      <c r="G156" s="4" t="s">
        <v>66</v>
      </c>
      <c r="H156" s="4" t="s">
        <v>3025</v>
      </c>
      <c r="I156" s="4" t="s">
        <v>80</v>
      </c>
      <c r="J156" s="4" t="s">
        <v>164</v>
      </c>
      <c r="K156" s="4"/>
      <c r="L156" s="46" t="s">
        <v>1711</v>
      </c>
      <c r="M156" s="4">
        <v>24601720</v>
      </c>
      <c r="N156" s="4" t="s">
        <v>78</v>
      </c>
      <c r="O156" s="4"/>
      <c r="P156" s="4"/>
      <c r="Q156" s="4" t="s">
        <v>71</v>
      </c>
      <c r="R156" s="4" t="s">
        <v>98</v>
      </c>
      <c r="S156" s="4">
        <v>5435097</v>
      </c>
      <c r="T156" s="4"/>
      <c r="U156" s="4"/>
      <c r="V156" s="4"/>
      <c r="W156" s="4" t="s">
        <v>3026</v>
      </c>
      <c r="X156" s="4" t="s">
        <v>73</v>
      </c>
      <c r="Y156" s="4" t="s">
        <v>87</v>
      </c>
      <c r="Z156" s="43">
        <v>42842</v>
      </c>
      <c r="AA156" s="4" t="s">
        <v>88</v>
      </c>
      <c r="AB156" s="4" t="s">
        <v>122</v>
      </c>
      <c r="AC156" s="4"/>
      <c r="AD156" s="4"/>
      <c r="AE156" s="4"/>
      <c r="AF156" s="4"/>
      <c r="AG156" s="4"/>
      <c r="AH156" s="4" t="s">
        <v>98</v>
      </c>
      <c r="AI156" s="4">
        <v>13256980</v>
      </c>
      <c r="AJ156" s="4"/>
      <c r="AK156" s="4"/>
      <c r="AL156" s="4"/>
      <c r="AM156" s="4" t="s">
        <v>2842</v>
      </c>
      <c r="AN156" s="4">
        <v>253</v>
      </c>
      <c r="AO156" s="4" t="s">
        <v>102</v>
      </c>
      <c r="AP156" s="4">
        <v>0</v>
      </c>
      <c r="AQ156" s="4" t="s">
        <v>113</v>
      </c>
      <c r="AR156" s="4">
        <v>0</v>
      </c>
      <c r="AS156" s="4">
        <v>0</v>
      </c>
      <c r="AT156" s="3">
        <v>42842</v>
      </c>
      <c r="AU156" s="43"/>
      <c r="AV156" s="3"/>
      <c r="AW156" s="4">
        <v>29.249011857707512</v>
      </c>
      <c r="AX156" s="4">
        <v>29.249011857707512</v>
      </c>
      <c r="AY156" s="4">
        <v>29.249011857707512</v>
      </c>
      <c r="AZ156" s="4">
        <v>29.249011857707512</v>
      </c>
      <c r="BA156" s="4" t="s">
        <v>2798</v>
      </c>
      <c r="BB156" s="51"/>
      <c r="IY156" s="51"/>
      <c r="IZ156" s="51"/>
      <c r="JA156" s="51"/>
      <c r="JB156" s="51"/>
      <c r="JC156" s="51"/>
    </row>
    <row r="157" spans="1:263" s="50" customFormat="1" ht="15.75" thickBot="1" x14ac:dyDescent="0.3">
      <c r="A157" s="52">
        <v>147</v>
      </c>
      <c r="B157" s="53" t="s">
        <v>2173</v>
      </c>
      <c r="C157" s="4" t="s">
        <v>65</v>
      </c>
      <c r="D157" s="4"/>
      <c r="E157" s="4" t="s">
        <v>2712</v>
      </c>
      <c r="F157" s="3">
        <v>42849</v>
      </c>
      <c r="G157" s="4" t="s">
        <v>66</v>
      </c>
      <c r="H157" s="4" t="s">
        <v>3027</v>
      </c>
      <c r="I157" s="4" t="s">
        <v>80</v>
      </c>
      <c r="J157" s="4" t="s">
        <v>164</v>
      </c>
      <c r="K157" s="4"/>
      <c r="L157" s="46" t="s">
        <v>1711</v>
      </c>
      <c r="M157" s="4">
        <v>10036800</v>
      </c>
      <c r="N157" s="4" t="s">
        <v>78</v>
      </c>
      <c r="O157" s="4"/>
      <c r="P157" s="4"/>
      <c r="Q157" s="4" t="s">
        <v>71</v>
      </c>
      <c r="R157" s="4" t="s">
        <v>98</v>
      </c>
      <c r="S157" s="4">
        <v>23636894</v>
      </c>
      <c r="T157" s="4"/>
      <c r="U157" s="4"/>
      <c r="V157" s="4"/>
      <c r="W157" s="4" t="s">
        <v>2939</v>
      </c>
      <c r="X157" s="4" t="s">
        <v>73</v>
      </c>
      <c r="Y157" s="4" t="s">
        <v>87</v>
      </c>
      <c r="Z157" s="43">
        <v>42851</v>
      </c>
      <c r="AA157" s="4" t="s">
        <v>88</v>
      </c>
      <c r="AB157" s="4" t="s">
        <v>122</v>
      </c>
      <c r="AC157" s="4"/>
      <c r="AD157" s="4"/>
      <c r="AE157" s="4"/>
      <c r="AF157" s="4"/>
      <c r="AG157" s="4"/>
      <c r="AH157" s="4" t="s">
        <v>98</v>
      </c>
      <c r="AI157" s="4">
        <v>13062311</v>
      </c>
      <c r="AJ157" s="4"/>
      <c r="AK157" s="4"/>
      <c r="AL157" s="4"/>
      <c r="AM157" s="4" t="s">
        <v>3010</v>
      </c>
      <c r="AN157" s="4">
        <v>246</v>
      </c>
      <c r="AO157" s="4" t="s">
        <v>102</v>
      </c>
      <c r="AP157" s="4">
        <v>0</v>
      </c>
      <c r="AQ157" s="4" t="s">
        <v>113</v>
      </c>
      <c r="AR157" s="4">
        <v>0</v>
      </c>
      <c r="AS157" s="4">
        <v>0</v>
      </c>
      <c r="AT157" s="3">
        <v>42851</v>
      </c>
      <c r="AU157" s="43"/>
      <c r="AV157" s="3"/>
      <c r="AW157" s="4">
        <v>26.422764227642276</v>
      </c>
      <c r="AX157" s="4">
        <v>26.422764227642276</v>
      </c>
      <c r="AY157" s="4">
        <v>26.422764227642276</v>
      </c>
      <c r="AZ157" s="4">
        <v>26.422764227642276</v>
      </c>
      <c r="BA157" s="4" t="s">
        <v>2798</v>
      </c>
      <c r="BB157" s="51"/>
      <c r="IY157" s="51"/>
      <c r="IZ157" s="51"/>
      <c r="JA157" s="51"/>
      <c r="JB157" s="51"/>
      <c r="JC157" s="51"/>
    </row>
    <row r="158" spans="1:263" s="50" customFormat="1" ht="15.75" thickBot="1" x14ac:dyDescent="0.3">
      <c r="A158" s="52">
        <v>148</v>
      </c>
      <c r="B158" s="53" t="s">
        <v>2174</v>
      </c>
      <c r="C158" s="4" t="s">
        <v>65</v>
      </c>
      <c r="D158" s="4"/>
      <c r="E158" s="4" t="s">
        <v>2714</v>
      </c>
      <c r="F158" s="3">
        <v>42849</v>
      </c>
      <c r="G158" s="4" t="s">
        <v>66</v>
      </c>
      <c r="H158" s="4" t="s">
        <v>3028</v>
      </c>
      <c r="I158" s="4" t="s">
        <v>80</v>
      </c>
      <c r="J158" s="4" t="s">
        <v>164</v>
      </c>
      <c r="K158" s="4"/>
      <c r="L158" s="46" t="s">
        <v>1711</v>
      </c>
      <c r="M158" s="4">
        <v>16560720</v>
      </c>
      <c r="N158" s="4" t="s">
        <v>78</v>
      </c>
      <c r="O158" s="4"/>
      <c r="P158" s="4"/>
      <c r="Q158" s="4" t="s">
        <v>71</v>
      </c>
      <c r="R158" s="4" t="s">
        <v>98</v>
      </c>
      <c r="S158" s="4">
        <v>1049413635</v>
      </c>
      <c r="T158" s="4"/>
      <c r="U158" s="4"/>
      <c r="V158" s="4"/>
      <c r="W158" s="4" t="s">
        <v>3029</v>
      </c>
      <c r="X158" s="4" t="s">
        <v>73</v>
      </c>
      <c r="Y158" s="4" t="s">
        <v>87</v>
      </c>
      <c r="Z158" s="43">
        <v>42850</v>
      </c>
      <c r="AA158" s="4" t="s">
        <v>88</v>
      </c>
      <c r="AB158" s="4" t="s">
        <v>122</v>
      </c>
      <c r="AC158" s="4"/>
      <c r="AD158" s="4"/>
      <c r="AE158" s="4"/>
      <c r="AF158" s="4"/>
      <c r="AG158" s="4"/>
      <c r="AH158" s="4" t="s">
        <v>98</v>
      </c>
      <c r="AI158" s="4">
        <v>13062311</v>
      </c>
      <c r="AJ158" s="4"/>
      <c r="AK158" s="4"/>
      <c r="AL158" s="4"/>
      <c r="AM158" s="4" t="s">
        <v>3010</v>
      </c>
      <c r="AN158" s="4">
        <v>246</v>
      </c>
      <c r="AO158" s="4" t="s">
        <v>102</v>
      </c>
      <c r="AP158" s="4">
        <v>0</v>
      </c>
      <c r="AQ158" s="4" t="s">
        <v>113</v>
      </c>
      <c r="AR158" s="4">
        <v>0</v>
      </c>
      <c r="AS158" s="4">
        <v>0</v>
      </c>
      <c r="AT158" s="3">
        <v>42850</v>
      </c>
      <c r="AU158" s="43"/>
      <c r="AV158" s="3"/>
      <c r="AW158" s="4">
        <v>26.829268292682926</v>
      </c>
      <c r="AX158" s="4">
        <v>26.829268292682926</v>
      </c>
      <c r="AY158" s="4">
        <v>26.829268292682926</v>
      </c>
      <c r="AZ158" s="4">
        <v>26.829268292682926</v>
      </c>
      <c r="BA158" s="4" t="s">
        <v>2798</v>
      </c>
      <c r="BB158" s="51"/>
      <c r="IY158" s="51"/>
      <c r="IZ158" s="51"/>
      <c r="JA158" s="51"/>
      <c r="JB158" s="51"/>
      <c r="JC158" s="51"/>
    </row>
    <row r="159" spans="1:263" s="50" customFormat="1" ht="15.75" thickBot="1" x14ac:dyDescent="0.3">
      <c r="A159" s="52">
        <v>149</v>
      </c>
      <c r="B159" s="53" t="s">
        <v>2175</v>
      </c>
      <c r="C159" s="4" t="s">
        <v>65</v>
      </c>
      <c r="D159" s="4"/>
      <c r="E159" s="4" t="s">
        <v>2716</v>
      </c>
      <c r="F159" s="3">
        <v>42849</v>
      </c>
      <c r="G159" s="4" t="s">
        <v>66</v>
      </c>
      <c r="H159" s="4" t="s">
        <v>3030</v>
      </c>
      <c r="I159" s="4" t="s">
        <v>80</v>
      </c>
      <c r="J159" s="4" t="s">
        <v>164</v>
      </c>
      <c r="K159" s="4"/>
      <c r="L159" s="46" t="s">
        <v>1711</v>
      </c>
      <c r="M159" s="4">
        <v>36550680</v>
      </c>
      <c r="N159" s="4" t="s">
        <v>78</v>
      </c>
      <c r="O159" s="4"/>
      <c r="P159" s="4"/>
      <c r="Q159" s="4" t="s">
        <v>71</v>
      </c>
      <c r="R159" s="4" t="s">
        <v>98</v>
      </c>
      <c r="S159" s="4">
        <v>80803969</v>
      </c>
      <c r="T159" s="4"/>
      <c r="U159" s="4"/>
      <c r="V159" s="4"/>
      <c r="W159" s="4" t="s">
        <v>3031</v>
      </c>
      <c r="X159" s="4" t="s">
        <v>73</v>
      </c>
      <c r="Y159" s="4" t="s">
        <v>87</v>
      </c>
      <c r="Z159" s="43">
        <v>42849</v>
      </c>
      <c r="AA159" s="4" t="s">
        <v>88</v>
      </c>
      <c r="AB159" s="4" t="s">
        <v>122</v>
      </c>
      <c r="AC159" s="4"/>
      <c r="AD159" s="4"/>
      <c r="AE159" s="4"/>
      <c r="AF159" s="4"/>
      <c r="AG159" s="4"/>
      <c r="AH159" s="4" t="s">
        <v>98</v>
      </c>
      <c r="AI159" s="4">
        <v>79635747</v>
      </c>
      <c r="AJ159" s="4"/>
      <c r="AK159" s="4"/>
      <c r="AL159" s="4"/>
      <c r="AM159" s="4" t="s">
        <v>2826</v>
      </c>
      <c r="AN159" s="4">
        <v>246</v>
      </c>
      <c r="AO159" s="4" t="s">
        <v>102</v>
      </c>
      <c r="AP159" s="4">
        <v>0</v>
      </c>
      <c r="AQ159" s="4" t="s">
        <v>113</v>
      </c>
      <c r="AR159" s="4">
        <v>0</v>
      </c>
      <c r="AS159" s="4">
        <v>0</v>
      </c>
      <c r="AT159" s="3">
        <v>42849</v>
      </c>
      <c r="AU159" s="43"/>
      <c r="AV159" s="3"/>
      <c r="AW159" s="4">
        <v>27.235772357723576</v>
      </c>
      <c r="AX159" s="4">
        <v>27.235772357723576</v>
      </c>
      <c r="AY159" s="4">
        <v>27.235772357723576</v>
      </c>
      <c r="AZ159" s="4">
        <v>27.235772357723576</v>
      </c>
      <c r="BA159" s="4" t="s">
        <v>2798</v>
      </c>
      <c r="BB159" s="51"/>
      <c r="IY159" s="51"/>
      <c r="IZ159" s="51"/>
      <c r="JA159" s="51"/>
      <c r="JB159" s="51"/>
      <c r="JC159" s="51"/>
    </row>
    <row r="160" spans="1:263" s="50" customFormat="1" ht="15.75" thickBot="1" x14ac:dyDescent="0.3">
      <c r="A160" s="52">
        <v>150</v>
      </c>
      <c r="B160" s="53" t="s">
        <v>2176</v>
      </c>
      <c r="C160" s="4" t="s">
        <v>65</v>
      </c>
      <c r="D160" s="4"/>
      <c r="E160" s="4" t="s">
        <v>2717</v>
      </c>
      <c r="F160" s="3">
        <v>42852</v>
      </c>
      <c r="G160" s="4" t="s">
        <v>66</v>
      </c>
      <c r="H160" s="4" t="s">
        <v>3032</v>
      </c>
      <c r="I160" s="4" t="s">
        <v>80</v>
      </c>
      <c r="J160" s="4" t="s">
        <v>164</v>
      </c>
      <c r="K160" s="4"/>
      <c r="L160" s="46" t="s">
        <v>1711</v>
      </c>
      <c r="M160" s="4">
        <v>5094900</v>
      </c>
      <c r="N160" s="4" t="s">
        <v>78</v>
      </c>
      <c r="O160" s="4"/>
      <c r="P160" s="4"/>
      <c r="Q160" s="4" t="s">
        <v>71</v>
      </c>
      <c r="R160" s="4" t="s">
        <v>98</v>
      </c>
      <c r="S160" s="4">
        <v>1098740490</v>
      </c>
      <c r="T160" s="4"/>
      <c r="U160" s="4"/>
      <c r="V160" s="4"/>
      <c r="W160" s="4" t="s">
        <v>3033</v>
      </c>
      <c r="X160" s="4" t="s">
        <v>73</v>
      </c>
      <c r="Y160" s="4" t="s">
        <v>87</v>
      </c>
      <c r="Z160" s="43">
        <v>42852</v>
      </c>
      <c r="AA160" s="4" t="s">
        <v>88</v>
      </c>
      <c r="AB160" s="4" t="s">
        <v>122</v>
      </c>
      <c r="AC160" s="4"/>
      <c r="AD160" s="4"/>
      <c r="AE160" s="4"/>
      <c r="AF160" s="4"/>
      <c r="AG160" s="4"/>
      <c r="AH160" s="4" t="s">
        <v>98</v>
      </c>
      <c r="AI160" s="4">
        <v>1098661394</v>
      </c>
      <c r="AJ160" s="4"/>
      <c r="AK160" s="4"/>
      <c r="AL160" s="4"/>
      <c r="AM160" s="4" t="s">
        <v>2891</v>
      </c>
      <c r="AN160" s="4">
        <v>90</v>
      </c>
      <c r="AO160" s="4" t="s">
        <v>102</v>
      </c>
      <c r="AP160" s="4">
        <v>0</v>
      </c>
      <c r="AQ160" s="4" t="s">
        <v>113</v>
      </c>
      <c r="AR160" s="4">
        <v>0</v>
      </c>
      <c r="AS160" s="4">
        <v>0</v>
      </c>
      <c r="AT160" s="3">
        <v>42852</v>
      </c>
      <c r="AU160" s="43"/>
      <c r="AV160" s="3"/>
      <c r="AW160" s="4">
        <v>71.111111111111114</v>
      </c>
      <c r="AX160" s="4">
        <v>71.111111111111114</v>
      </c>
      <c r="AY160" s="4">
        <v>71.111111111111114</v>
      </c>
      <c r="AZ160" s="4">
        <v>71.111111111111114</v>
      </c>
      <c r="BA160" s="4" t="s">
        <v>2798</v>
      </c>
      <c r="BB160" s="51"/>
      <c r="IY160" s="51"/>
      <c r="IZ160" s="51"/>
      <c r="JA160" s="51"/>
      <c r="JB160" s="51"/>
      <c r="JC160" s="51"/>
    </row>
    <row r="161" spans="1:263" s="50" customFormat="1" ht="15.75" thickBot="1" x14ac:dyDescent="0.3">
      <c r="A161" s="52">
        <v>151</v>
      </c>
      <c r="B161" s="53" t="s">
        <v>2177</v>
      </c>
      <c r="C161" s="4" t="s">
        <v>65</v>
      </c>
      <c r="D161" s="4"/>
      <c r="E161" s="4" t="s">
        <v>2718</v>
      </c>
      <c r="F161" s="3">
        <v>42852</v>
      </c>
      <c r="G161" s="4" t="s">
        <v>66</v>
      </c>
      <c r="H161" s="4" t="s">
        <v>3034</v>
      </c>
      <c r="I161" s="4" t="s">
        <v>80</v>
      </c>
      <c r="J161" s="4" t="s">
        <v>164</v>
      </c>
      <c r="K161" s="4"/>
      <c r="L161" s="46" t="s">
        <v>1711</v>
      </c>
      <c r="M161" s="4">
        <v>26356800</v>
      </c>
      <c r="N161" s="4" t="s">
        <v>78</v>
      </c>
      <c r="O161" s="4"/>
      <c r="P161" s="4"/>
      <c r="Q161" s="4" t="s">
        <v>71</v>
      </c>
      <c r="R161" s="4" t="s">
        <v>98</v>
      </c>
      <c r="S161" s="4">
        <v>1020728762</v>
      </c>
      <c r="T161" s="4"/>
      <c r="U161" s="4"/>
      <c r="V161" s="4"/>
      <c r="W161" s="4" t="s">
        <v>3035</v>
      </c>
      <c r="X161" s="4" t="s">
        <v>73</v>
      </c>
      <c r="Y161" s="4" t="s">
        <v>87</v>
      </c>
      <c r="Z161" s="43">
        <v>42857</v>
      </c>
      <c r="AA161" s="4" t="s">
        <v>88</v>
      </c>
      <c r="AB161" s="4" t="s">
        <v>122</v>
      </c>
      <c r="AC161" s="4"/>
      <c r="AD161" s="4"/>
      <c r="AE161" s="4"/>
      <c r="AF161" s="4"/>
      <c r="AG161" s="4"/>
      <c r="AH161" s="4" t="s">
        <v>98</v>
      </c>
      <c r="AI161" s="4">
        <v>13062311</v>
      </c>
      <c r="AJ161" s="4"/>
      <c r="AK161" s="4"/>
      <c r="AL161" s="4"/>
      <c r="AM161" s="4" t="s">
        <v>3010</v>
      </c>
      <c r="AN161" s="4">
        <v>239</v>
      </c>
      <c r="AO161" s="4" t="s">
        <v>102</v>
      </c>
      <c r="AP161" s="4">
        <v>0</v>
      </c>
      <c r="AQ161" s="4" t="s">
        <v>113</v>
      </c>
      <c r="AR161" s="4">
        <v>0</v>
      </c>
      <c r="AS161" s="4">
        <v>0</v>
      </c>
      <c r="AT161" s="3">
        <v>42857</v>
      </c>
      <c r="AU161" s="43"/>
      <c r="AV161" s="3"/>
      <c r="AW161" s="4">
        <v>24.686192468619247</v>
      </c>
      <c r="AX161" s="4">
        <v>24.686192468619247</v>
      </c>
      <c r="AY161" s="4">
        <v>24.686192468619247</v>
      </c>
      <c r="AZ161" s="4">
        <v>24.686192468619247</v>
      </c>
      <c r="BA161" s="4" t="s">
        <v>2798</v>
      </c>
      <c r="BB161" s="51"/>
      <c r="IY161" s="51"/>
      <c r="IZ161" s="51"/>
      <c r="JA161" s="51"/>
      <c r="JB161" s="51"/>
      <c r="JC161" s="51"/>
    </row>
    <row r="162" spans="1:263" s="50" customFormat="1" ht="15.75" thickBot="1" x14ac:dyDescent="0.3">
      <c r="A162" s="52">
        <v>152</v>
      </c>
      <c r="B162" s="53" t="s">
        <v>2178</v>
      </c>
      <c r="C162" s="4" t="s">
        <v>65</v>
      </c>
      <c r="D162" s="4"/>
      <c r="E162" s="4" t="s">
        <v>2720</v>
      </c>
      <c r="F162" s="3">
        <v>42852</v>
      </c>
      <c r="G162" s="4" t="s">
        <v>66</v>
      </c>
      <c r="H162" s="4" t="s">
        <v>3036</v>
      </c>
      <c r="I162" s="4" t="s">
        <v>80</v>
      </c>
      <c r="J162" s="4" t="s">
        <v>164</v>
      </c>
      <c r="K162" s="4"/>
      <c r="L162" s="46" t="s">
        <v>1711</v>
      </c>
      <c r="M162" s="4">
        <v>9792000</v>
      </c>
      <c r="N162" s="4" t="s">
        <v>78</v>
      </c>
      <c r="O162" s="4"/>
      <c r="P162" s="4"/>
      <c r="Q162" s="4" t="s">
        <v>71</v>
      </c>
      <c r="R162" s="4" t="s">
        <v>98</v>
      </c>
      <c r="S162" s="4">
        <v>80222417</v>
      </c>
      <c r="T162" s="4"/>
      <c r="U162" s="4"/>
      <c r="V162" s="4"/>
      <c r="W162" s="4" t="s">
        <v>3037</v>
      </c>
      <c r="X162" s="4" t="s">
        <v>73</v>
      </c>
      <c r="Y162" s="4" t="s">
        <v>87</v>
      </c>
      <c r="Z162" s="43">
        <v>42857</v>
      </c>
      <c r="AA162" s="4" t="s">
        <v>88</v>
      </c>
      <c r="AB162" s="4" t="s">
        <v>122</v>
      </c>
      <c r="AC162" s="4"/>
      <c r="AD162" s="4"/>
      <c r="AE162" s="4"/>
      <c r="AF162" s="4"/>
      <c r="AG162" s="4"/>
      <c r="AH162" s="4" t="s">
        <v>98</v>
      </c>
      <c r="AI162" s="4">
        <v>51850528</v>
      </c>
      <c r="AJ162" s="4"/>
      <c r="AK162" s="4"/>
      <c r="AL162" s="4"/>
      <c r="AM162" s="4" t="s">
        <v>2986</v>
      </c>
      <c r="AN162" s="4">
        <v>239</v>
      </c>
      <c r="AO162" s="4" t="s">
        <v>102</v>
      </c>
      <c r="AP162" s="4">
        <v>0</v>
      </c>
      <c r="AQ162" s="4" t="s">
        <v>113</v>
      </c>
      <c r="AR162" s="4">
        <v>0</v>
      </c>
      <c r="AS162" s="4">
        <v>0</v>
      </c>
      <c r="AT162" s="3">
        <v>42857</v>
      </c>
      <c r="AU162" s="43"/>
      <c r="AV162" s="3"/>
      <c r="AW162" s="4">
        <v>24.686192468619247</v>
      </c>
      <c r="AX162" s="4">
        <v>24.686192468619247</v>
      </c>
      <c r="AY162" s="4">
        <v>24.686192468619247</v>
      </c>
      <c r="AZ162" s="4">
        <v>24.686192468619247</v>
      </c>
      <c r="BA162" s="4" t="s">
        <v>2798</v>
      </c>
      <c r="BB162" s="51"/>
      <c r="IY162" s="51"/>
      <c r="IZ162" s="51"/>
      <c r="JA162" s="51"/>
      <c r="JB162" s="51"/>
      <c r="JC162" s="51"/>
    </row>
    <row r="163" spans="1:263" s="50" customFormat="1" ht="15.75" thickBot="1" x14ac:dyDescent="0.3">
      <c r="A163" s="52">
        <v>153</v>
      </c>
      <c r="B163" s="53" t="s">
        <v>2179</v>
      </c>
      <c r="C163" s="4" t="s">
        <v>65</v>
      </c>
      <c r="D163" s="4"/>
      <c r="E163" s="4" t="s">
        <v>2721</v>
      </c>
      <c r="F163" s="3">
        <v>42852</v>
      </c>
      <c r="G163" s="4" t="s">
        <v>66</v>
      </c>
      <c r="H163" s="4" t="s">
        <v>3038</v>
      </c>
      <c r="I163" s="4" t="s">
        <v>80</v>
      </c>
      <c r="J163" s="4" t="s">
        <v>164</v>
      </c>
      <c r="K163" s="4"/>
      <c r="L163" s="46" t="s">
        <v>1711</v>
      </c>
      <c r="M163" s="4">
        <v>9792000</v>
      </c>
      <c r="N163" s="4" t="s">
        <v>78</v>
      </c>
      <c r="O163" s="4"/>
      <c r="P163" s="4"/>
      <c r="Q163" s="4" t="s">
        <v>71</v>
      </c>
      <c r="R163" s="4" t="s">
        <v>98</v>
      </c>
      <c r="S163" s="4">
        <v>1049603955</v>
      </c>
      <c r="T163" s="4"/>
      <c r="U163" s="4"/>
      <c r="V163" s="4"/>
      <c r="W163" s="4" t="s">
        <v>3039</v>
      </c>
      <c r="X163" s="4" t="s">
        <v>73</v>
      </c>
      <c r="Y163" s="4" t="s">
        <v>87</v>
      </c>
      <c r="Z163" s="43">
        <v>42853</v>
      </c>
      <c r="AA163" s="4" t="s">
        <v>88</v>
      </c>
      <c r="AB163" s="4" t="s">
        <v>122</v>
      </c>
      <c r="AC163" s="4"/>
      <c r="AD163" s="4"/>
      <c r="AE163" s="4"/>
      <c r="AF163" s="4"/>
      <c r="AG163" s="4"/>
      <c r="AH163" s="4" t="s">
        <v>98</v>
      </c>
      <c r="AI163" s="4">
        <v>79635747</v>
      </c>
      <c r="AJ163" s="4"/>
      <c r="AK163" s="4"/>
      <c r="AL163" s="4"/>
      <c r="AM163" s="4" t="s">
        <v>2826</v>
      </c>
      <c r="AN163" s="4">
        <v>240</v>
      </c>
      <c r="AO163" s="4" t="s">
        <v>102</v>
      </c>
      <c r="AP163" s="4">
        <v>0</v>
      </c>
      <c r="AQ163" s="4" t="s">
        <v>113</v>
      </c>
      <c r="AR163" s="4">
        <v>0</v>
      </c>
      <c r="AS163" s="4">
        <v>0</v>
      </c>
      <c r="AT163" s="3">
        <v>42853</v>
      </c>
      <c r="AU163" s="43"/>
      <c r="AV163" s="3"/>
      <c r="AW163" s="4">
        <v>26.25</v>
      </c>
      <c r="AX163" s="4">
        <v>26.25</v>
      </c>
      <c r="AY163" s="4">
        <v>26.25</v>
      </c>
      <c r="AZ163" s="4">
        <v>26.25</v>
      </c>
      <c r="BA163" s="4" t="s">
        <v>2798</v>
      </c>
      <c r="BB163" s="51"/>
      <c r="IY163" s="51"/>
      <c r="IZ163" s="51"/>
      <c r="JA163" s="51"/>
      <c r="JB163" s="51"/>
      <c r="JC163" s="51"/>
    </row>
    <row r="164" spans="1:263" s="50" customFormat="1" ht="15.75" thickBot="1" x14ac:dyDescent="0.3">
      <c r="A164" s="52">
        <v>154</v>
      </c>
      <c r="B164" s="53" t="s">
        <v>2180</v>
      </c>
      <c r="C164" s="4" t="s">
        <v>65</v>
      </c>
      <c r="D164" s="4"/>
      <c r="E164" s="4" t="s">
        <v>2540</v>
      </c>
      <c r="F164" s="3">
        <v>42857</v>
      </c>
      <c r="G164" s="4" t="s">
        <v>66</v>
      </c>
      <c r="H164" s="4" t="s">
        <v>3040</v>
      </c>
      <c r="I164" s="4" t="s">
        <v>80</v>
      </c>
      <c r="J164" s="4" t="s">
        <v>164</v>
      </c>
      <c r="K164" s="4"/>
      <c r="L164" s="46" t="s">
        <v>1711</v>
      </c>
      <c r="M164" s="4">
        <v>18133880</v>
      </c>
      <c r="N164" s="4" t="s">
        <v>78</v>
      </c>
      <c r="O164" s="4"/>
      <c r="P164" s="4"/>
      <c r="Q164" s="4" t="s">
        <v>71</v>
      </c>
      <c r="R164" s="4" t="s">
        <v>98</v>
      </c>
      <c r="S164" s="4">
        <v>37841154</v>
      </c>
      <c r="T164" s="4"/>
      <c r="U164" s="4"/>
      <c r="V164" s="4"/>
      <c r="W164" s="4" t="s">
        <v>3041</v>
      </c>
      <c r="X164" s="4" t="s">
        <v>73</v>
      </c>
      <c r="Y164" s="4" t="s">
        <v>87</v>
      </c>
      <c r="Z164" s="43">
        <v>42857</v>
      </c>
      <c r="AA164" s="4" t="s">
        <v>88</v>
      </c>
      <c r="AB164" s="4" t="s">
        <v>122</v>
      </c>
      <c r="AC164" s="4"/>
      <c r="AD164" s="4"/>
      <c r="AE164" s="4"/>
      <c r="AF164" s="4"/>
      <c r="AG164" s="4"/>
      <c r="AH164" s="4" t="s">
        <v>98</v>
      </c>
      <c r="AI164" s="4">
        <v>1098661394</v>
      </c>
      <c r="AJ164" s="4"/>
      <c r="AK164" s="4"/>
      <c r="AL164" s="4"/>
      <c r="AM164" s="4" t="s">
        <v>2891</v>
      </c>
      <c r="AN164" s="4">
        <v>187</v>
      </c>
      <c r="AO164" s="4" t="s">
        <v>102</v>
      </c>
      <c r="AP164" s="4">
        <v>0</v>
      </c>
      <c r="AQ164" s="4" t="s">
        <v>113</v>
      </c>
      <c r="AR164" s="4">
        <v>0</v>
      </c>
      <c r="AS164" s="4">
        <v>0</v>
      </c>
      <c r="AT164" s="3">
        <v>42857</v>
      </c>
      <c r="AU164" s="43"/>
      <c r="AV164" s="3"/>
      <c r="AW164" s="4">
        <v>31.550802139037433</v>
      </c>
      <c r="AX164" s="4">
        <v>31.550802139037433</v>
      </c>
      <c r="AY164" s="4">
        <v>31.550802139037433</v>
      </c>
      <c r="AZ164" s="4">
        <v>31.550802139037433</v>
      </c>
      <c r="BA164" s="4" t="s">
        <v>2798</v>
      </c>
      <c r="BB164" s="51"/>
      <c r="IY164" s="51"/>
      <c r="IZ164" s="51"/>
      <c r="JA164" s="51"/>
      <c r="JB164" s="51"/>
      <c r="JC164" s="51"/>
    </row>
    <row r="165" spans="1:263" s="50" customFormat="1" ht="15.75" thickBot="1" x14ac:dyDescent="0.3">
      <c r="A165" s="52">
        <v>155</v>
      </c>
      <c r="B165" s="53" t="s">
        <v>2181</v>
      </c>
      <c r="C165" s="4" t="s">
        <v>65</v>
      </c>
      <c r="D165" s="4"/>
      <c r="E165" s="4" t="s">
        <v>2547</v>
      </c>
      <c r="F165" s="3">
        <v>42857</v>
      </c>
      <c r="G165" s="4" t="s">
        <v>66</v>
      </c>
      <c r="H165" s="4" t="s">
        <v>3042</v>
      </c>
      <c r="I165" s="4" t="s">
        <v>80</v>
      </c>
      <c r="J165" s="4" t="s">
        <v>164</v>
      </c>
      <c r="K165" s="4"/>
      <c r="L165" s="46" t="s">
        <v>1711</v>
      </c>
      <c r="M165" s="4">
        <v>24404860</v>
      </c>
      <c r="N165" s="4" t="s">
        <v>78</v>
      </c>
      <c r="O165" s="4"/>
      <c r="P165" s="4"/>
      <c r="Q165" s="4" t="s">
        <v>71</v>
      </c>
      <c r="R165" s="4" t="s">
        <v>98</v>
      </c>
      <c r="S165" s="4">
        <v>37894126</v>
      </c>
      <c r="T165" s="4"/>
      <c r="U165" s="4"/>
      <c r="V165" s="4"/>
      <c r="W165" s="4" t="s">
        <v>2845</v>
      </c>
      <c r="X165" s="4" t="s">
        <v>73</v>
      </c>
      <c r="Y165" s="4" t="s">
        <v>87</v>
      </c>
      <c r="Z165" s="43">
        <v>42857</v>
      </c>
      <c r="AA165" s="4" t="s">
        <v>88</v>
      </c>
      <c r="AB165" s="4" t="s">
        <v>122</v>
      </c>
      <c r="AC165" s="4"/>
      <c r="AD165" s="4"/>
      <c r="AE165" s="4"/>
      <c r="AF165" s="4"/>
      <c r="AG165" s="4"/>
      <c r="AH165" s="4" t="s">
        <v>98</v>
      </c>
      <c r="AI165" s="4">
        <v>1098661394</v>
      </c>
      <c r="AJ165" s="4"/>
      <c r="AK165" s="4"/>
      <c r="AL165" s="4"/>
      <c r="AM165" s="4" t="s">
        <v>2891</v>
      </c>
      <c r="AN165" s="4">
        <v>179</v>
      </c>
      <c r="AO165" s="4" t="s">
        <v>102</v>
      </c>
      <c r="AP165" s="4">
        <v>0</v>
      </c>
      <c r="AQ165" s="4" t="s">
        <v>113</v>
      </c>
      <c r="AR165" s="4">
        <v>0</v>
      </c>
      <c r="AS165" s="4">
        <v>0</v>
      </c>
      <c r="AT165" s="3">
        <v>42857</v>
      </c>
      <c r="AU165" s="43"/>
      <c r="AV165" s="3"/>
      <c r="AW165" s="4">
        <v>32.960893854748605</v>
      </c>
      <c r="AX165" s="4">
        <v>32.960893854748605</v>
      </c>
      <c r="AY165" s="4">
        <v>32.960893854748605</v>
      </c>
      <c r="AZ165" s="4">
        <v>32.960893854748605</v>
      </c>
      <c r="BA165" s="4" t="s">
        <v>2798</v>
      </c>
      <c r="BB165" s="51"/>
      <c r="IY165" s="51"/>
      <c r="IZ165" s="51"/>
      <c r="JA165" s="51"/>
      <c r="JB165" s="51"/>
      <c r="JC165" s="51"/>
    </row>
    <row r="166" spans="1:263" s="50" customFormat="1" ht="15.75" thickBot="1" x14ac:dyDescent="0.3">
      <c r="A166" s="52">
        <v>156</v>
      </c>
      <c r="B166" s="53" t="s">
        <v>2182</v>
      </c>
      <c r="C166" s="4" t="s">
        <v>65</v>
      </c>
      <c r="D166" s="4"/>
      <c r="E166" s="4" t="s">
        <v>2551</v>
      </c>
      <c r="F166" s="3">
        <v>42860</v>
      </c>
      <c r="G166" s="4" t="s">
        <v>66</v>
      </c>
      <c r="H166" s="4" t="s">
        <v>3043</v>
      </c>
      <c r="I166" s="4" t="s">
        <v>80</v>
      </c>
      <c r="J166" s="4" t="s">
        <v>164</v>
      </c>
      <c r="K166" s="4"/>
      <c r="L166" s="46" t="s">
        <v>1711</v>
      </c>
      <c r="M166" s="4">
        <v>1380060</v>
      </c>
      <c r="N166" s="4" t="s">
        <v>78</v>
      </c>
      <c r="O166" s="4"/>
      <c r="P166" s="4"/>
      <c r="Q166" s="4" t="s">
        <v>71</v>
      </c>
      <c r="R166" s="4" t="s">
        <v>98</v>
      </c>
      <c r="S166" s="4">
        <v>63283404</v>
      </c>
      <c r="T166" s="4"/>
      <c r="U166" s="4"/>
      <c r="V166" s="4"/>
      <c r="W166" s="4" t="s">
        <v>3044</v>
      </c>
      <c r="X166" s="4" t="s">
        <v>73</v>
      </c>
      <c r="Y166" s="4" t="s">
        <v>87</v>
      </c>
      <c r="Z166" s="43">
        <v>42860</v>
      </c>
      <c r="AA166" s="4" t="s">
        <v>88</v>
      </c>
      <c r="AB166" s="4" t="s">
        <v>122</v>
      </c>
      <c r="AC166" s="4"/>
      <c r="AD166" s="4"/>
      <c r="AE166" s="4"/>
      <c r="AF166" s="4"/>
      <c r="AG166" s="4"/>
      <c r="AH166" s="4" t="s">
        <v>98</v>
      </c>
      <c r="AI166" s="4">
        <v>63435068</v>
      </c>
      <c r="AJ166" s="4"/>
      <c r="AK166" s="4"/>
      <c r="AL166" s="4"/>
      <c r="AM166" s="4" t="s">
        <v>3045</v>
      </c>
      <c r="AN166" s="4">
        <v>30</v>
      </c>
      <c r="AO166" s="4" t="s">
        <v>102</v>
      </c>
      <c r="AP166" s="4">
        <v>0</v>
      </c>
      <c r="AQ166" s="4" t="s">
        <v>113</v>
      </c>
      <c r="AR166" s="4">
        <v>0</v>
      </c>
      <c r="AS166" s="4">
        <v>0</v>
      </c>
      <c r="AT166" s="3">
        <v>42860</v>
      </c>
      <c r="AU166" s="43">
        <v>42890</v>
      </c>
      <c r="AV166" s="3"/>
      <c r="AW166" s="4">
        <v>100</v>
      </c>
      <c r="AX166" s="4">
        <v>100</v>
      </c>
      <c r="AY166" s="4">
        <v>100</v>
      </c>
      <c r="AZ166" s="4">
        <v>100</v>
      </c>
      <c r="BA166" s="4" t="s">
        <v>2798</v>
      </c>
      <c r="IY166" s="51"/>
      <c r="IZ166" s="51"/>
      <c r="JA166" s="51"/>
      <c r="JB166" s="51"/>
      <c r="JC166" s="51"/>
    </row>
    <row r="167" spans="1:263" s="50" customFormat="1" ht="15.75" thickBot="1" x14ac:dyDescent="0.3">
      <c r="A167" s="52">
        <v>157</v>
      </c>
      <c r="B167" s="53" t="s">
        <v>2183</v>
      </c>
      <c r="C167" s="4" t="s">
        <v>65</v>
      </c>
      <c r="D167" s="4"/>
      <c r="E167" s="4" t="s">
        <v>2555</v>
      </c>
      <c r="F167" s="3">
        <v>42863</v>
      </c>
      <c r="G167" s="4" t="s">
        <v>66</v>
      </c>
      <c r="H167" s="4" t="s">
        <v>3046</v>
      </c>
      <c r="I167" s="4" t="s">
        <v>80</v>
      </c>
      <c r="J167" s="4" t="s">
        <v>164</v>
      </c>
      <c r="K167" s="4"/>
      <c r="L167" s="46" t="s">
        <v>1711</v>
      </c>
      <c r="M167" s="4">
        <v>9384000</v>
      </c>
      <c r="N167" s="4" t="s">
        <v>78</v>
      </c>
      <c r="O167" s="4"/>
      <c r="P167" s="4"/>
      <c r="Q167" s="4" t="s">
        <v>71</v>
      </c>
      <c r="R167" s="4" t="s">
        <v>98</v>
      </c>
      <c r="S167" s="4">
        <v>1049648818</v>
      </c>
      <c r="T167" s="4"/>
      <c r="U167" s="4"/>
      <c r="V167" s="4"/>
      <c r="W167" s="4" t="s">
        <v>3047</v>
      </c>
      <c r="X167" s="4" t="s">
        <v>73</v>
      </c>
      <c r="Y167" s="4" t="s">
        <v>87</v>
      </c>
      <c r="Z167" s="43">
        <v>42864</v>
      </c>
      <c r="AA167" s="4" t="s">
        <v>88</v>
      </c>
      <c r="AB167" s="4" t="s">
        <v>122</v>
      </c>
      <c r="AC167" s="4"/>
      <c r="AD167" s="4"/>
      <c r="AE167" s="4"/>
      <c r="AF167" s="4"/>
      <c r="AG167" s="4"/>
      <c r="AH167" s="4" t="s">
        <v>98</v>
      </c>
      <c r="AI167" s="4">
        <v>79635747</v>
      </c>
      <c r="AJ167" s="4"/>
      <c r="AK167" s="4"/>
      <c r="AL167" s="4"/>
      <c r="AM167" s="4" t="s">
        <v>2826</v>
      </c>
      <c r="AN167" s="4">
        <v>230</v>
      </c>
      <c r="AO167" s="4" t="s">
        <v>102</v>
      </c>
      <c r="AP167" s="4">
        <v>0</v>
      </c>
      <c r="AQ167" s="4" t="s">
        <v>113</v>
      </c>
      <c r="AR167" s="4">
        <v>0</v>
      </c>
      <c r="AS167" s="4">
        <v>0</v>
      </c>
      <c r="AT167" s="3">
        <v>42864</v>
      </c>
      <c r="AU167" s="43"/>
      <c r="AV167" s="3"/>
      <c r="AW167" s="4">
        <v>22.608695652173914</v>
      </c>
      <c r="AX167" s="4">
        <v>22.608695652173914</v>
      </c>
      <c r="AY167" s="4">
        <v>22.608695652173914</v>
      </c>
      <c r="AZ167" s="4">
        <v>22.608695652173914</v>
      </c>
      <c r="BA167" s="4" t="s">
        <v>2798</v>
      </c>
      <c r="BB167" s="51"/>
      <c r="IY167" s="51"/>
      <c r="IZ167" s="51"/>
      <c r="JA167" s="51"/>
      <c r="JB167" s="51"/>
      <c r="JC167" s="51"/>
    </row>
    <row r="168" spans="1:263" s="50" customFormat="1" ht="15.75" thickBot="1" x14ac:dyDescent="0.3">
      <c r="A168" s="52">
        <v>158</v>
      </c>
      <c r="B168" s="53" t="s">
        <v>2184</v>
      </c>
      <c r="C168" s="4" t="s">
        <v>65</v>
      </c>
      <c r="D168" s="4"/>
      <c r="E168" s="4" t="s">
        <v>2559</v>
      </c>
      <c r="F168" s="3">
        <v>42864</v>
      </c>
      <c r="G168" s="4" t="s">
        <v>66</v>
      </c>
      <c r="H168" s="4" t="s">
        <v>3048</v>
      </c>
      <c r="I168" s="4" t="s">
        <v>80</v>
      </c>
      <c r="J168" s="4" t="s">
        <v>164</v>
      </c>
      <c r="K168" s="4"/>
      <c r="L168" s="46" t="s">
        <v>1711</v>
      </c>
      <c r="M168" s="4">
        <v>38239800</v>
      </c>
      <c r="N168" s="4" t="s">
        <v>78</v>
      </c>
      <c r="O168" s="4"/>
      <c r="P168" s="4"/>
      <c r="Q168" s="4" t="s">
        <v>71</v>
      </c>
      <c r="R168" s="4" t="s">
        <v>98</v>
      </c>
      <c r="S168" s="4">
        <v>80226761</v>
      </c>
      <c r="T168" s="4"/>
      <c r="U168" s="4"/>
      <c r="V168" s="4"/>
      <c r="W168" s="4" t="s">
        <v>3049</v>
      </c>
      <c r="X168" s="4" t="s">
        <v>73</v>
      </c>
      <c r="Y168" s="4" t="s">
        <v>87</v>
      </c>
      <c r="Z168" s="43">
        <v>42865</v>
      </c>
      <c r="AA168" s="4" t="s">
        <v>88</v>
      </c>
      <c r="AB168" s="4" t="s">
        <v>122</v>
      </c>
      <c r="AC168" s="4"/>
      <c r="AD168" s="4"/>
      <c r="AE168" s="4"/>
      <c r="AF168" s="4"/>
      <c r="AG168" s="4"/>
      <c r="AH168" s="4" t="s">
        <v>98</v>
      </c>
      <c r="AI168" s="4">
        <v>51678183</v>
      </c>
      <c r="AJ168" s="4"/>
      <c r="AK168" s="4"/>
      <c r="AL168" s="4"/>
      <c r="AM168" s="4" t="s">
        <v>3001</v>
      </c>
      <c r="AN168" s="4">
        <v>230</v>
      </c>
      <c r="AO168" s="4" t="s">
        <v>102</v>
      </c>
      <c r="AP168" s="4">
        <v>0</v>
      </c>
      <c r="AQ168" s="4" t="s">
        <v>113</v>
      </c>
      <c r="AR168" s="4">
        <v>0</v>
      </c>
      <c r="AS168" s="4">
        <v>0</v>
      </c>
      <c r="AT168" s="3">
        <v>42865</v>
      </c>
      <c r="AU168" s="43"/>
      <c r="AV168" s="3"/>
      <c r="AW168" s="4">
        <v>22.173913043478262</v>
      </c>
      <c r="AX168" s="4">
        <v>22.173913043478262</v>
      </c>
      <c r="AY168" s="4">
        <v>22.173913043478262</v>
      </c>
      <c r="AZ168" s="4">
        <v>22.173913043478262</v>
      </c>
      <c r="BA168" s="4" t="s">
        <v>2798</v>
      </c>
      <c r="BB168" s="51"/>
      <c r="IY168" s="51"/>
      <c r="IZ168" s="51"/>
      <c r="JA168" s="51"/>
      <c r="JB168" s="51"/>
      <c r="JC168" s="51"/>
    </row>
    <row r="169" spans="1:263" s="50" customFormat="1" ht="15.75" thickBot="1" x14ac:dyDescent="0.3">
      <c r="A169" s="52">
        <v>159</v>
      </c>
      <c r="B169" s="53" t="s">
        <v>2185</v>
      </c>
      <c r="C169" s="4" t="s">
        <v>65</v>
      </c>
      <c r="D169" s="4"/>
      <c r="E169" s="4" t="s">
        <v>2562</v>
      </c>
      <c r="F169" s="3">
        <v>42887</v>
      </c>
      <c r="G169" s="4" t="s">
        <v>66</v>
      </c>
      <c r="H169" s="4" t="s">
        <v>3050</v>
      </c>
      <c r="I169" s="4" t="s">
        <v>80</v>
      </c>
      <c r="J169" s="4" t="s">
        <v>164</v>
      </c>
      <c r="K169" s="4"/>
      <c r="L169" s="46" t="s">
        <v>1711</v>
      </c>
      <c r="M169" s="4">
        <v>41626200</v>
      </c>
      <c r="N169" s="4" t="s">
        <v>78</v>
      </c>
      <c r="O169" s="4"/>
      <c r="P169" s="4"/>
      <c r="Q169" s="4" t="s">
        <v>71</v>
      </c>
      <c r="R169" s="4" t="s">
        <v>98</v>
      </c>
      <c r="S169" s="4">
        <v>13952309</v>
      </c>
      <c r="T169" s="4"/>
      <c r="U169" s="4"/>
      <c r="V169" s="4"/>
      <c r="W169" s="4" t="s">
        <v>3051</v>
      </c>
      <c r="X169" s="4" t="s">
        <v>73</v>
      </c>
      <c r="Y169" s="4" t="s">
        <v>87</v>
      </c>
      <c r="Z169" s="43">
        <v>42887</v>
      </c>
      <c r="AA169" s="4" t="s">
        <v>88</v>
      </c>
      <c r="AB169" s="4" t="s">
        <v>122</v>
      </c>
      <c r="AC169" s="4"/>
      <c r="AD169" s="4"/>
      <c r="AE169" s="4"/>
      <c r="AF169" s="4"/>
      <c r="AG169" s="4"/>
      <c r="AH169" s="4" t="s">
        <v>98</v>
      </c>
      <c r="AI169" s="4">
        <v>1098629282</v>
      </c>
      <c r="AJ169" s="4"/>
      <c r="AK169" s="4"/>
      <c r="AL169" s="4"/>
      <c r="AM169" s="4" t="s">
        <v>3052</v>
      </c>
      <c r="AN169" s="4">
        <v>210</v>
      </c>
      <c r="AO169" s="4" t="s">
        <v>102</v>
      </c>
      <c r="AP169" s="4">
        <v>0</v>
      </c>
      <c r="AQ169" s="4" t="s">
        <v>113</v>
      </c>
      <c r="AR169" s="4">
        <v>0</v>
      </c>
      <c r="AS169" s="4">
        <v>0</v>
      </c>
      <c r="AT169" s="3">
        <v>42887</v>
      </c>
      <c r="AU169" s="43"/>
      <c r="AV169" s="3"/>
      <c r="AW169" s="4">
        <v>12.857142857142858</v>
      </c>
      <c r="AX169" s="4">
        <v>12.857142857142858</v>
      </c>
      <c r="AY169" s="4">
        <v>12.857142857142858</v>
      </c>
      <c r="AZ169" s="4">
        <v>12.857142857142858</v>
      </c>
      <c r="BA169" s="4" t="s">
        <v>2798</v>
      </c>
      <c r="BB169" s="51"/>
      <c r="IY169" s="51"/>
      <c r="IZ169" s="51"/>
      <c r="JA169" s="51"/>
      <c r="JB169" s="51"/>
      <c r="JC169" s="51"/>
    </row>
    <row r="170" spans="1:263" s="50" customFormat="1" ht="15.75" thickBot="1" x14ac:dyDescent="0.3">
      <c r="A170" s="52">
        <v>160</v>
      </c>
      <c r="B170" s="53" t="s">
        <v>2186</v>
      </c>
      <c r="C170" s="4" t="s">
        <v>65</v>
      </c>
      <c r="D170" s="4"/>
      <c r="E170" s="4" t="s">
        <v>3053</v>
      </c>
      <c r="F170" s="3">
        <v>42769</v>
      </c>
      <c r="G170" s="4" t="s">
        <v>79</v>
      </c>
      <c r="H170" s="4" t="s">
        <v>3054</v>
      </c>
      <c r="I170" s="4" t="s">
        <v>80</v>
      </c>
      <c r="J170" s="4" t="s">
        <v>164</v>
      </c>
      <c r="K170" s="4"/>
      <c r="L170" s="46" t="s">
        <v>1711</v>
      </c>
      <c r="M170" s="4">
        <v>2760120</v>
      </c>
      <c r="N170" s="4" t="s">
        <v>78</v>
      </c>
      <c r="O170" s="4"/>
      <c r="P170" s="4"/>
      <c r="Q170" s="4" t="s">
        <v>71</v>
      </c>
      <c r="R170" s="4" t="s">
        <v>98</v>
      </c>
      <c r="S170" s="4">
        <v>63283404</v>
      </c>
      <c r="T170" s="4"/>
      <c r="U170" s="4"/>
      <c r="V170" s="4"/>
      <c r="W170" s="4" t="s">
        <v>3044</v>
      </c>
      <c r="X170" s="4" t="s">
        <v>73</v>
      </c>
      <c r="Y170" s="4" t="s">
        <v>87</v>
      </c>
      <c r="Z170" s="43">
        <v>42769</v>
      </c>
      <c r="AA170" s="4" t="s">
        <v>88</v>
      </c>
      <c r="AB170" s="4" t="s">
        <v>122</v>
      </c>
      <c r="AC170" s="4"/>
      <c r="AD170" s="4"/>
      <c r="AE170" s="4"/>
      <c r="AF170" s="4"/>
      <c r="AG170" s="4"/>
      <c r="AH170" s="4" t="s">
        <v>98</v>
      </c>
      <c r="AI170" s="4">
        <v>63435068</v>
      </c>
      <c r="AJ170" s="4"/>
      <c r="AK170" s="4"/>
      <c r="AL170" s="4"/>
      <c r="AM170" s="4" t="s">
        <v>3045</v>
      </c>
      <c r="AN170" s="4">
        <v>60</v>
      </c>
      <c r="AO170" s="4" t="s">
        <v>102</v>
      </c>
      <c r="AP170" s="4">
        <v>0</v>
      </c>
      <c r="AQ170" s="4" t="s">
        <v>103</v>
      </c>
      <c r="AR170" s="4">
        <v>1380060</v>
      </c>
      <c r="AS170" s="4">
        <v>30</v>
      </c>
      <c r="AT170" s="3">
        <v>42769</v>
      </c>
      <c r="AU170" s="43">
        <v>42857</v>
      </c>
      <c r="AV170" s="3"/>
      <c r="AW170" s="4">
        <v>100</v>
      </c>
      <c r="AX170" s="4">
        <v>100</v>
      </c>
      <c r="AY170" s="4">
        <v>100</v>
      </c>
      <c r="AZ170" s="4">
        <v>100</v>
      </c>
      <c r="BA170" s="4" t="s">
        <v>3055</v>
      </c>
      <c r="BB170" s="51"/>
      <c r="IY170" s="51"/>
      <c r="IZ170" s="51"/>
      <c r="JA170" s="51"/>
      <c r="JB170" s="51"/>
      <c r="JC170" s="51"/>
    </row>
    <row r="171" spans="1:263" s="50" customFormat="1" ht="15.75" thickBot="1" x14ac:dyDescent="0.3">
      <c r="A171" s="52">
        <v>161</v>
      </c>
      <c r="B171" s="53" t="s">
        <v>2187</v>
      </c>
      <c r="C171" s="4" t="s">
        <v>65</v>
      </c>
      <c r="D171" s="4"/>
      <c r="E171" s="4" t="s">
        <v>3056</v>
      </c>
      <c r="F171" s="3">
        <v>42188</v>
      </c>
      <c r="G171" s="4" t="s">
        <v>92</v>
      </c>
      <c r="H171" s="4" t="s">
        <v>3057</v>
      </c>
      <c r="I171" s="4" t="s">
        <v>115</v>
      </c>
      <c r="J171" s="4" t="s">
        <v>156</v>
      </c>
      <c r="K171" s="4"/>
      <c r="L171" s="46" t="s">
        <v>673</v>
      </c>
      <c r="M171" s="4">
        <v>10403942.4</v>
      </c>
      <c r="N171" s="4" t="s">
        <v>78</v>
      </c>
      <c r="O171" s="4"/>
      <c r="P171" s="4"/>
      <c r="Q171" s="4" t="s">
        <v>84</v>
      </c>
      <c r="R171" s="4" t="s">
        <v>72</v>
      </c>
      <c r="S171" s="4"/>
      <c r="T171" s="4">
        <v>900865130</v>
      </c>
      <c r="U171" s="4" t="s">
        <v>133</v>
      </c>
      <c r="V171" s="4"/>
      <c r="W171" s="4" t="s">
        <v>3058</v>
      </c>
      <c r="X171" s="4" t="s">
        <v>73</v>
      </c>
      <c r="Y171" s="4" t="s">
        <v>87</v>
      </c>
      <c r="Z171" s="43">
        <v>42188</v>
      </c>
      <c r="AA171" s="4" t="s">
        <v>88</v>
      </c>
      <c r="AB171" s="4" t="s">
        <v>122</v>
      </c>
      <c r="AC171" s="4"/>
      <c r="AD171" s="4"/>
      <c r="AE171" s="4"/>
      <c r="AF171" s="4"/>
      <c r="AG171" s="4"/>
      <c r="AH171" s="4" t="s">
        <v>98</v>
      </c>
      <c r="AI171" s="4">
        <v>80435324</v>
      </c>
      <c r="AJ171" s="4"/>
      <c r="AK171" s="4"/>
      <c r="AL171" s="4"/>
      <c r="AM171" s="4" t="s">
        <v>2950</v>
      </c>
      <c r="AN171" s="4">
        <v>60</v>
      </c>
      <c r="AO171" s="4" t="s">
        <v>102</v>
      </c>
      <c r="AP171" s="4">
        <v>0</v>
      </c>
      <c r="AQ171" s="4" t="s">
        <v>113</v>
      </c>
      <c r="AR171" s="4">
        <v>0</v>
      </c>
      <c r="AS171" s="4">
        <v>0</v>
      </c>
      <c r="AT171" s="3">
        <v>42219</v>
      </c>
      <c r="AU171" s="43">
        <v>42279</v>
      </c>
      <c r="AV171" s="3">
        <v>42913</v>
      </c>
      <c r="AW171" s="4">
        <v>100</v>
      </c>
      <c r="AX171" s="4">
        <v>100</v>
      </c>
      <c r="AY171" s="4">
        <v>100</v>
      </c>
      <c r="AZ171" s="4">
        <v>100</v>
      </c>
      <c r="BA171" s="4" t="s">
        <v>3059</v>
      </c>
      <c r="BB171" s="51"/>
      <c r="IY171" s="51"/>
      <c r="IZ171" s="51"/>
      <c r="JA171" s="51"/>
      <c r="JB171" s="51"/>
      <c r="JC171" s="51"/>
    </row>
    <row r="172" spans="1:263" s="50" customFormat="1" ht="15.75" thickBot="1" x14ac:dyDescent="0.3">
      <c r="A172" s="52">
        <v>162</v>
      </c>
      <c r="B172" s="53" t="s">
        <v>2188</v>
      </c>
      <c r="C172" s="4" t="s">
        <v>65</v>
      </c>
      <c r="D172" s="4"/>
      <c r="E172" s="4" t="s">
        <v>2721</v>
      </c>
      <c r="F172" s="3">
        <v>42845</v>
      </c>
      <c r="G172" s="4" t="s">
        <v>66</v>
      </c>
      <c r="H172" s="4" t="s">
        <v>3064</v>
      </c>
      <c r="I172" s="4" t="s">
        <v>115</v>
      </c>
      <c r="J172" s="4" t="s">
        <v>164</v>
      </c>
      <c r="K172" s="4"/>
      <c r="L172" s="46" t="s">
        <v>1494</v>
      </c>
      <c r="M172" s="4">
        <v>952000</v>
      </c>
      <c r="N172" s="4" t="s">
        <v>78</v>
      </c>
      <c r="O172" s="4"/>
      <c r="P172" s="4" t="s">
        <v>153</v>
      </c>
      <c r="Q172" s="4" t="s">
        <v>84</v>
      </c>
      <c r="R172" s="4" t="s">
        <v>72</v>
      </c>
      <c r="S172" s="4"/>
      <c r="T172" s="4">
        <v>901017183</v>
      </c>
      <c r="U172" s="4" t="s">
        <v>96</v>
      </c>
      <c r="V172" s="4"/>
      <c r="W172" s="4" t="s">
        <v>3065</v>
      </c>
      <c r="X172" s="4" t="s">
        <v>128</v>
      </c>
      <c r="Y172" s="4" t="s">
        <v>124</v>
      </c>
      <c r="Z172" s="43">
        <v>1</v>
      </c>
      <c r="AA172" s="4" t="s">
        <v>88</v>
      </c>
      <c r="AB172" s="4" t="s">
        <v>122</v>
      </c>
      <c r="AC172" s="4"/>
      <c r="AD172" s="4"/>
      <c r="AE172" s="4" t="s">
        <v>153</v>
      </c>
      <c r="AF172" s="4"/>
      <c r="AG172" s="4"/>
      <c r="AH172" s="4" t="s">
        <v>98</v>
      </c>
      <c r="AI172" s="4">
        <v>34560607</v>
      </c>
      <c r="AJ172" s="4"/>
      <c r="AK172" s="4" t="s">
        <v>153</v>
      </c>
      <c r="AL172" s="4"/>
      <c r="AM172" s="4" t="s">
        <v>3066</v>
      </c>
      <c r="AN172" s="4">
        <v>90</v>
      </c>
      <c r="AO172" s="4" t="s">
        <v>102</v>
      </c>
      <c r="AP172" s="4">
        <v>0</v>
      </c>
      <c r="AQ172" s="4" t="s">
        <v>113</v>
      </c>
      <c r="AR172" s="4">
        <v>0</v>
      </c>
      <c r="AS172" s="4">
        <v>0</v>
      </c>
      <c r="AT172" s="3">
        <v>42846</v>
      </c>
      <c r="AU172" s="43"/>
      <c r="AV172" s="3"/>
      <c r="AW172" s="4">
        <v>77.777777777777771</v>
      </c>
      <c r="AX172" s="4">
        <v>77.777777777777771</v>
      </c>
      <c r="AY172" s="4">
        <v>77.777777777777771</v>
      </c>
      <c r="AZ172" s="4">
        <v>77.777777777777771</v>
      </c>
      <c r="BA172" s="4" t="s">
        <v>3185</v>
      </c>
      <c r="BB172" s="55"/>
      <c r="IW172" s="55"/>
      <c r="IX172" s="55"/>
      <c r="IY172" s="55"/>
      <c r="IZ172" s="55"/>
      <c r="JA172" s="55"/>
      <c r="JB172" s="55"/>
      <c r="JC172" s="55"/>
    </row>
    <row r="173" spans="1:263" s="50" customFormat="1" ht="15.75" thickBot="1" x14ac:dyDescent="0.3">
      <c r="A173" s="52">
        <v>163</v>
      </c>
      <c r="B173" s="53" t="s">
        <v>2189</v>
      </c>
      <c r="C173" s="4" t="s">
        <v>65</v>
      </c>
      <c r="D173" s="4"/>
      <c r="E173" s="4" t="s">
        <v>2540</v>
      </c>
      <c r="F173" s="3">
        <v>42831</v>
      </c>
      <c r="G173" s="4" t="s">
        <v>66</v>
      </c>
      <c r="H173" s="4" t="s">
        <v>3067</v>
      </c>
      <c r="I173" s="4" t="s">
        <v>80</v>
      </c>
      <c r="J173" s="4" t="s">
        <v>164</v>
      </c>
      <c r="K173" s="4"/>
      <c r="L173" s="46" t="s">
        <v>1711</v>
      </c>
      <c r="M173" s="4">
        <v>7140000</v>
      </c>
      <c r="N173" s="4" t="s">
        <v>78</v>
      </c>
      <c r="O173" s="4"/>
      <c r="P173" s="4" t="s">
        <v>153</v>
      </c>
      <c r="Q173" s="4" t="s">
        <v>71</v>
      </c>
      <c r="R173" s="4" t="s">
        <v>85</v>
      </c>
      <c r="S173" s="4">
        <v>36312273</v>
      </c>
      <c r="T173" s="4"/>
      <c r="U173" s="4" t="s">
        <v>118</v>
      </c>
      <c r="V173" s="4"/>
      <c r="W173" s="4" t="s">
        <v>3068</v>
      </c>
      <c r="X173" s="4" t="s">
        <v>73</v>
      </c>
      <c r="Y173" s="4" t="s">
        <v>87</v>
      </c>
      <c r="Z173" s="43">
        <v>42835</v>
      </c>
      <c r="AA173" s="4" t="s">
        <v>88</v>
      </c>
      <c r="AB173" s="4" t="s">
        <v>122</v>
      </c>
      <c r="AC173" s="4"/>
      <c r="AD173" s="4"/>
      <c r="AE173" s="4" t="s">
        <v>153</v>
      </c>
      <c r="AF173" s="4"/>
      <c r="AG173" s="4"/>
      <c r="AH173" s="4" t="s">
        <v>98</v>
      </c>
      <c r="AI173" s="4">
        <v>79144591</v>
      </c>
      <c r="AJ173" s="4"/>
      <c r="AK173" s="4" t="s">
        <v>153</v>
      </c>
      <c r="AL173" s="4"/>
      <c r="AM173" s="4" t="s">
        <v>3069</v>
      </c>
      <c r="AN173" s="4">
        <v>175</v>
      </c>
      <c r="AO173" s="4" t="s">
        <v>102</v>
      </c>
      <c r="AP173" s="4">
        <v>0</v>
      </c>
      <c r="AQ173" s="4" t="s">
        <v>113</v>
      </c>
      <c r="AR173" s="4">
        <v>0</v>
      </c>
      <c r="AS173" s="4">
        <v>0</v>
      </c>
      <c r="AT173" s="3">
        <v>42835</v>
      </c>
      <c r="AU173" s="43"/>
      <c r="AV173" s="3"/>
      <c r="AW173" s="4">
        <v>46.285714285714285</v>
      </c>
      <c r="AX173" s="4">
        <v>46.285714285714285</v>
      </c>
      <c r="AY173" s="4">
        <v>46.285714285714285</v>
      </c>
      <c r="AZ173" s="4">
        <v>46.285714285714285</v>
      </c>
      <c r="BA173" s="4" t="s">
        <v>3185</v>
      </c>
      <c r="BB173" s="55"/>
      <c r="IW173" s="55"/>
      <c r="IX173" s="55"/>
      <c r="IY173" s="55"/>
      <c r="IZ173" s="55"/>
      <c r="JA173" s="55"/>
      <c r="JB173" s="55"/>
      <c r="JC173" s="55"/>
    </row>
    <row r="174" spans="1:263" s="50" customFormat="1" ht="15.75" thickBot="1" x14ac:dyDescent="0.3">
      <c r="A174" s="52">
        <v>164</v>
      </c>
      <c r="B174" s="53" t="s">
        <v>2190</v>
      </c>
      <c r="C174" s="4" t="s">
        <v>65</v>
      </c>
      <c r="D174" s="4"/>
      <c r="E174" s="4" t="s">
        <v>2547</v>
      </c>
      <c r="F174" s="3">
        <v>42844</v>
      </c>
      <c r="G174" s="4" t="s">
        <v>66</v>
      </c>
      <c r="H174" s="4" t="s">
        <v>3070</v>
      </c>
      <c r="I174" s="4" t="s">
        <v>80</v>
      </c>
      <c r="J174" s="4" t="s">
        <v>164</v>
      </c>
      <c r="K174" s="4"/>
      <c r="L174" s="46" t="s">
        <v>1711</v>
      </c>
      <c r="M174" s="4">
        <v>10200000</v>
      </c>
      <c r="N174" s="4" t="s">
        <v>78</v>
      </c>
      <c r="O174" s="4"/>
      <c r="P174" s="4" t="s">
        <v>153</v>
      </c>
      <c r="Q174" s="4" t="s">
        <v>71</v>
      </c>
      <c r="R174" s="4" t="s">
        <v>85</v>
      </c>
      <c r="S174" s="4">
        <v>8027260</v>
      </c>
      <c r="T174" s="4"/>
      <c r="U174" s="4" t="s">
        <v>127</v>
      </c>
      <c r="V174" s="4"/>
      <c r="W174" s="4" t="s">
        <v>3071</v>
      </c>
      <c r="X174" s="4" t="s">
        <v>73</v>
      </c>
      <c r="Y174" s="4" t="s">
        <v>87</v>
      </c>
      <c r="Z174" s="43">
        <v>42845</v>
      </c>
      <c r="AA174" s="4" t="s">
        <v>88</v>
      </c>
      <c r="AB174" s="4" t="s">
        <v>122</v>
      </c>
      <c r="AC174" s="4"/>
      <c r="AD174" s="4"/>
      <c r="AE174" s="4" t="s">
        <v>153</v>
      </c>
      <c r="AF174" s="4"/>
      <c r="AG174" s="4"/>
      <c r="AH174" s="4" t="s">
        <v>98</v>
      </c>
      <c r="AI174" s="4">
        <v>71621569</v>
      </c>
      <c r="AJ174" s="4"/>
      <c r="AK174" s="4" t="s">
        <v>153</v>
      </c>
      <c r="AL174" s="4"/>
      <c r="AM174" s="4" t="s">
        <v>3072</v>
      </c>
      <c r="AN174" s="4">
        <v>250</v>
      </c>
      <c r="AO174" s="4" t="s">
        <v>102</v>
      </c>
      <c r="AP174" s="4">
        <v>0</v>
      </c>
      <c r="AQ174" s="4" t="s">
        <v>113</v>
      </c>
      <c r="AR174" s="4">
        <v>0</v>
      </c>
      <c r="AS174" s="4">
        <v>0</v>
      </c>
      <c r="AT174" s="3">
        <v>42845</v>
      </c>
      <c r="AU174" s="43"/>
      <c r="AV174" s="3"/>
      <c r="AW174" s="4">
        <v>28.4</v>
      </c>
      <c r="AX174" s="4">
        <v>28.4</v>
      </c>
      <c r="AY174" s="4">
        <v>28.4</v>
      </c>
      <c r="AZ174" s="4">
        <v>28.4</v>
      </c>
      <c r="BA174" s="4" t="s">
        <v>3185</v>
      </c>
      <c r="BB174" s="55"/>
      <c r="IW174" s="55"/>
      <c r="IX174" s="55"/>
      <c r="IY174" s="55"/>
      <c r="IZ174" s="55"/>
      <c r="JA174" s="55"/>
      <c r="JB174" s="55"/>
      <c r="JC174" s="55"/>
    </row>
    <row r="175" spans="1:263" s="50" customFormat="1" ht="15.75" thickBot="1" x14ac:dyDescent="0.3">
      <c r="A175" s="52">
        <v>165</v>
      </c>
      <c r="B175" s="53" t="s">
        <v>2191</v>
      </c>
      <c r="C175" s="4" t="s">
        <v>65</v>
      </c>
      <c r="D175" s="4"/>
      <c r="E175" s="4" t="s">
        <v>2551</v>
      </c>
      <c r="F175" s="3">
        <v>42844</v>
      </c>
      <c r="G175" s="4" t="s">
        <v>66</v>
      </c>
      <c r="H175" s="4" t="s">
        <v>3073</v>
      </c>
      <c r="I175" s="4" t="s">
        <v>80</v>
      </c>
      <c r="J175" s="4" t="s">
        <v>164</v>
      </c>
      <c r="K175" s="4"/>
      <c r="L175" s="46" t="s">
        <v>1711</v>
      </c>
      <c r="M175" s="4">
        <v>12567420</v>
      </c>
      <c r="N175" s="4" t="s">
        <v>78</v>
      </c>
      <c r="O175" s="4"/>
      <c r="P175" s="4" t="s">
        <v>153</v>
      </c>
      <c r="Q175" s="4" t="s">
        <v>71</v>
      </c>
      <c r="R175" s="4" t="s">
        <v>85</v>
      </c>
      <c r="S175" s="4">
        <v>1020462589</v>
      </c>
      <c r="T175" s="4"/>
      <c r="U175" s="4" t="s">
        <v>83</v>
      </c>
      <c r="V175" s="4"/>
      <c r="W175" s="4" t="s">
        <v>3074</v>
      </c>
      <c r="X175" s="4" t="s">
        <v>73</v>
      </c>
      <c r="Y175" s="4" t="s">
        <v>87</v>
      </c>
      <c r="Z175" s="43">
        <v>42844</v>
      </c>
      <c r="AA175" s="4" t="s">
        <v>88</v>
      </c>
      <c r="AB175" s="4" t="s">
        <v>122</v>
      </c>
      <c r="AC175" s="4"/>
      <c r="AD175" s="4"/>
      <c r="AE175" s="4" t="s">
        <v>153</v>
      </c>
      <c r="AF175" s="4"/>
      <c r="AG175" s="4"/>
      <c r="AH175" s="4" t="s">
        <v>98</v>
      </c>
      <c r="AI175" s="4">
        <v>24582254</v>
      </c>
      <c r="AJ175" s="4"/>
      <c r="AK175" s="4" t="s">
        <v>153</v>
      </c>
      <c r="AL175" s="4"/>
      <c r="AM175" s="4" t="s">
        <v>3075</v>
      </c>
      <c r="AN175" s="4">
        <v>222</v>
      </c>
      <c r="AO175" s="4" t="s">
        <v>102</v>
      </c>
      <c r="AP175" s="4">
        <v>0</v>
      </c>
      <c r="AQ175" s="4" t="s">
        <v>113</v>
      </c>
      <c r="AR175" s="4">
        <v>0</v>
      </c>
      <c r="AS175" s="4">
        <v>0</v>
      </c>
      <c r="AT175" s="3">
        <v>42844</v>
      </c>
      <c r="AU175" s="43"/>
      <c r="AV175" s="3"/>
      <c r="AW175" s="4">
        <v>32.432432432432435</v>
      </c>
      <c r="AX175" s="4">
        <v>32.432432432432435</v>
      </c>
      <c r="AY175" s="4">
        <v>32.432432432432435</v>
      </c>
      <c r="AZ175" s="4">
        <v>32.432432432432435</v>
      </c>
      <c r="BA175" s="4" t="s">
        <v>3185</v>
      </c>
      <c r="BB175" s="55"/>
      <c r="IW175" s="55"/>
      <c r="IX175" s="55"/>
      <c r="IY175" s="55"/>
      <c r="IZ175" s="55"/>
      <c r="JA175" s="55"/>
      <c r="JB175" s="55"/>
      <c r="JC175" s="55"/>
    </row>
    <row r="176" spans="1:263" s="50" customFormat="1" ht="15.75" thickBot="1" x14ac:dyDescent="0.3">
      <c r="A176" s="52">
        <v>166</v>
      </c>
      <c r="B176" s="53" t="s">
        <v>2192</v>
      </c>
      <c r="C176" s="4" t="s">
        <v>65</v>
      </c>
      <c r="D176" s="4"/>
      <c r="E176" s="4" t="s">
        <v>2555</v>
      </c>
      <c r="F176" s="3">
        <v>42857</v>
      </c>
      <c r="G176" s="4" t="s">
        <v>66</v>
      </c>
      <c r="H176" s="4" t="s">
        <v>3076</v>
      </c>
      <c r="I176" s="4" t="s">
        <v>80</v>
      </c>
      <c r="J176" s="4" t="s">
        <v>164</v>
      </c>
      <c r="K176" s="4"/>
      <c r="L176" s="46" t="s">
        <v>1711</v>
      </c>
      <c r="M176" s="4">
        <v>17064000</v>
      </c>
      <c r="N176" s="4" t="s">
        <v>78</v>
      </c>
      <c r="O176" s="4"/>
      <c r="P176" s="4" t="s">
        <v>153</v>
      </c>
      <c r="Q176" s="4" t="s">
        <v>71</v>
      </c>
      <c r="R176" s="4" t="s">
        <v>85</v>
      </c>
      <c r="S176" s="4">
        <v>51717979</v>
      </c>
      <c r="T176" s="4"/>
      <c r="U176" s="4" t="s">
        <v>148</v>
      </c>
      <c r="V176" s="4"/>
      <c r="W176" s="4" t="s">
        <v>3077</v>
      </c>
      <c r="X176" s="4" t="s">
        <v>73</v>
      </c>
      <c r="Y176" s="4" t="s">
        <v>87</v>
      </c>
      <c r="Z176" s="43">
        <v>42857</v>
      </c>
      <c r="AA176" s="4" t="s">
        <v>88</v>
      </c>
      <c r="AB176" s="4" t="s">
        <v>122</v>
      </c>
      <c r="AC176" s="4"/>
      <c r="AD176" s="4"/>
      <c r="AE176" s="4" t="s">
        <v>153</v>
      </c>
      <c r="AF176" s="4"/>
      <c r="AG176" s="4"/>
      <c r="AH176" s="4" t="s">
        <v>98</v>
      </c>
      <c r="AI176" s="4">
        <v>24582254</v>
      </c>
      <c r="AJ176" s="4"/>
      <c r="AK176" s="4" t="s">
        <v>153</v>
      </c>
      <c r="AL176" s="4"/>
      <c r="AM176" s="4" t="s">
        <v>3075</v>
      </c>
      <c r="AN176" s="4">
        <v>210</v>
      </c>
      <c r="AO176" s="4" t="s">
        <v>102</v>
      </c>
      <c r="AP176" s="4">
        <v>0</v>
      </c>
      <c r="AQ176" s="4" t="s">
        <v>113</v>
      </c>
      <c r="AR176" s="4">
        <v>0</v>
      </c>
      <c r="AS176" s="4">
        <v>0</v>
      </c>
      <c r="AT176" s="3">
        <v>42857</v>
      </c>
      <c r="AU176" s="43"/>
      <c r="AV176" s="3"/>
      <c r="AW176" s="4">
        <v>28.095238095238095</v>
      </c>
      <c r="AX176" s="4">
        <v>28.095238095238095</v>
      </c>
      <c r="AY176" s="4">
        <v>28.095238095238095</v>
      </c>
      <c r="AZ176" s="4">
        <v>28.095238095238095</v>
      </c>
      <c r="BA176" s="4" t="s">
        <v>3185</v>
      </c>
      <c r="BB176" s="55"/>
      <c r="IW176" s="55"/>
      <c r="IX176" s="55"/>
      <c r="IY176" s="55"/>
      <c r="IZ176" s="55"/>
      <c r="JA176" s="55"/>
      <c r="JB176" s="55"/>
      <c r="JC176" s="55"/>
    </row>
    <row r="177" spans="1:263" s="50" customFormat="1" ht="15.75" thickBot="1" x14ac:dyDescent="0.3">
      <c r="A177" s="52">
        <v>167</v>
      </c>
      <c r="B177" s="53" t="s">
        <v>2193</v>
      </c>
      <c r="C177" s="4" t="s">
        <v>65</v>
      </c>
      <c r="D177" s="4"/>
      <c r="E177" s="4" t="s">
        <v>2559</v>
      </c>
      <c r="F177" s="3">
        <v>42857</v>
      </c>
      <c r="G177" s="4" t="s">
        <v>66</v>
      </c>
      <c r="H177" s="4" t="s">
        <v>3078</v>
      </c>
      <c r="I177" s="4" t="s">
        <v>80</v>
      </c>
      <c r="J177" s="4" t="s">
        <v>164</v>
      </c>
      <c r="K177" s="4"/>
      <c r="L177" s="46" t="s">
        <v>1711</v>
      </c>
      <c r="M177" s="4">
        <v>24918600</v>
      </c>
      <c r="N177" s="4" t="s">
        <v>78</v>
      </c>
      <c r="O177" s="4"/>
      <c r="P177" s="4" t="s">
        <v>153</v>
      </c>
      <c r="Q177" s="4" t="s">
        <v>71</v>
      </c>
      <c r="R177" s="4" t="s">
        <v>85</v>
      </c>
      <c r="S177" s="4">
        <v>1066726202</v>
      </c>
      <c r="T177" s="4"/>
      <c r="U177" s="4" t="s">
        <v>148</v>
      </c>
      <c r="V177" s="4"/>
      <c r="W177" s="4" t="s">
        <v>3079</v>
      </c>
      <c r="X177" s="4" t="s">
        <v>73</v>
      </c>
      <c r="Y177" s="4" t="s">
        <v>87</v>
      </c>
      <c r="Z177" s="43">
        <v>42857</v>
      </c>
      <c r="AA177" s="4" t="s">
        <v>88</v>
      </c>
      <c r="AB177" s="4" t="s">
        <v>122</v>
      </c>
      <c r="AC177" s="4"/>
      <c r="AD177" s="4"/>
      <c r="AE177" s="4" t="s">
        <v>153</v>
      </c>
      <c r="AF177" s="4"/>
      <c r="AG177" s="4"/>
      <c r="AH177" s="4" t="s">
        <v>98</v>
      </c>
      <c r="AI177" s="4">
        <v>24582254</v>
      </c>
      <c r="AJ177" s="4"/>
      <c r="AK177" s="4" t="s">
        <v>153</v>
      </c>
      <c r="AL177" s="4"/>
      <c r="AM177" s="4" t="s">
        <v>3075</v>
      </c>
      <c r="AN177" s="4">
        <v>210</v>
      </c>
      <c r="AO177" s="4" t="s">
        <v>102</v>
      </c>
      <c r="AP177" s="4">
        <v>0</v>
      </c>
      <c r="AQ177" s="4" t="s">
        <v>113</v>
      </c>
      <c r="AR177" s="4">
        <v>0</v>
      </c>
      <c r="AS177" s="4">
        <v>0</v>
      </c>
      <c r="AT177" s="3">
        <v>42857</v>
      </c>
      <c r="AU177" s="43"/>
      <c r="AV177" s="3"/>
      <c r="AW177" s="4">
        <v>28.095238095238095</v>
      </c>
      <c r="AX177" s="4">
        <v>28.095238095238095</v>
      </c>
      <c r="AY177" s="4">
        <v>28.095238095238095</v>
      </c>
      <c r="AZ177" s="4">
        <v>28.095238095238095</v>
      </c>
      <c r="BA177" s="4" t="s">
        <v>3185</v>
      </c>
      <c r="BB177" s="55"/>
      <c r="IW177" s="55"/>
      <c r="IX177" s="55"/>
      <c r="IY177" s="55"/>
      <c r="IZ177" s="55"/>
      <c r="JA177" s="55"/>
      <c r="JB177" s="55"/>
      <c r="JC177" s="55"/>
    </row>
    <row r="178" spans="1:263" s="50" customFormat="1" ht="15.75" thickBot="1" x14ac:dyDescent="0.3">
      <c r="A178" s="52">
        <v>168</v>
      </c>
      <c r="B178" s="53" t="s">
        <v>2194</v>
      </c>
      <c r="C178" s="4" t="s">
        <v>65</v>
      </c>
      <c r="D178" s="4"/>
      <c r="E178" s="4" t="s">
        <v>2562</v>
      </c>
      <c r="F178" s="3">
        <v>42857</v>
      </c>
      <c r="G178" s="4" t="s">
        <v>66</v>
      </c>
      <c r="H178" s="4" t="s">
        <v>3080</v>
      </c>
      <c r="I178" s="4" t="s">
        <v>80</v>
      </c>
      <c r="J178" s="4" t="s">
        <v>164</v>
      </c>
      <c r="K178" s="4"/>
      <c r="L178" s="46" t="s">
        <v>1711</v>
      </c>
      <c r="M178" s="4">
        <v>14137200</v>
      </c>
      <c r="N178" s="4" t="s">
        <v>78</v>
      </c>
      <c r="O178" s="4"/>
      <c r="P178" s="4" t="s">
        <v>153</v>
      </c>
      <c r="Q178" s="4" t="s">
        <v>71</v>
      </c>
      <c r="R178" s="4" t="s">
        <v>85</v>
      </c>
      <c r="S178" s="4">
        <v>1035866293</v>
      </c>
      <c r="T178" s="4"/>
      <c r="U178" s="4" t="s">
        <v>133</v>
      </c>
      <c r="V178" s="4"/>
      <c r="W178" s="4" t="s">
        <v>3081</v>
      </c>
      <c r="X178" s="4" t="s">
        <v>73</v>
      </c>
      <c r="Y178" s="4" t="s">
        <v>87</v>
      </c>
      <c r="Z178" s="43">
        <v>42857</v>
      </c>
      <c r="AA178" s="4" t="s">
        <v>88</v>
      </c>
      <c r="AB178" s="4" t="s">
        <v>122</v>
      </c>
      <c r="AC178" s="4"/>
      <c r="AD178" s="4"/>
      <c r="AE178" s="4" t="s">
        <v>153</v>
      </c>
      <c r="AF178" s="4"/>
      <c r="AG178" s="4"/>
      <c r="AH178" s="4" t="s">
        <v>98</v>
      </c>
      <c r="AI178" s="4">
        <v>24582254</v>
      </c>
      <c r="AJ178" s="4"/>
      <c r="AK178" s="4" t="s">
        <v>153</v>
      </c>
      <c r="AL178" s="4"/>
      <c r="AM178" s="4" t="s">
        <v>3075</v>
      </c>
      <c r="AN178" s="4">
        <v>210</v>
      </c>
      <c r="AO178" s="4" t="s">
        <v>102</v>
      </c>
      <c r="AP178" s="4">
        <v>0</v>
      </c>
      <c r="AQ178" s="4" t="s">
        <v>113</v>
      </c>
      <c r="AR178" s="4">
        <v>0</v>
      </c>
      <c r="AS178" s="4">
        <v>0</v>
      </c>
      <c r="AT178" s="3">
        <v>42857</v>
      </c>
      <c r="AU178" s="43"/>
      <c r="AV178" s="3"/>
      <c r="AW178" s="4">
        <v>28.095238095238095</v>
      </c>
      <c r="AX178" s="4">
        <v>28.095238095238095</v>
      </c>
      <c r="AY178" s="4">
        <v>28.095238095238095</v>
      </c>
      <c r="AZ178" s="4">
        <v>28.095238095238095</v>
      </c>
      <c r="BA178" s="4" t="s">
        <v>3185</v>
      </c>
      <c r="BB178" s="55"/>
      <c r="IW178" s="55"/>
      <c r="IX178" s="55"/>
      <c r="IY178" s="55"/>
      <c r="IZ178" s="55"/>
      <c r="JA178" s="55"/>
      <c r="JB178" s="55"/>
      <c r="JC178" s="55"/>
    </row>
    <row r="179" spans="1:263" s="50" customFormat="1" ht="15.75" thickBot="1" x14ac:dyDescent="0.3">
      <c r="A179" s="52">
        <v>169</v>
      </c>
      <c r="B179" s="53" t="s">
        <v>2195</v>
      </c>
      <c r="C179" s="4" t="s">
        <v>65</v>
      </c>
      <c r="D179" s="4"/>
      <c r="E179" s="4" t="s">
        <v>2567</v>
      </c>
      <c r="F179" s="3">
        <v>42857</v>
      </c>
      <c r="G179" s="4" t="s">
        <v>66</v>
      </c>
      <c r="H179" s="4" t="s">
        <v>3082</v>
      </c>
      <c r="I179" s="4" t="s">
        <v>80</v>
      </c>
      <c r="J179" s="4" t="s">
        <v>164</v>
      </c>
      <c r="K179" s="4"/>
      <c r="L179" s="46" t="s">
        <v>1711</v>
      </c>
      <c r="M179" s="4">
        <v>28631400</v>
      </c>
      <c r="N179" s="4" t="s">
        <v>78</v>
      </c>
      <c r="O179" s="4"/>
      <c r="P179" s="4" t="s">
        <v>153</v>
      </c>
      <c r="Q179" s="4" t="s">
        <v>71</v>
      </c>
      <c r="R179" s="4" t="s">
        <v>85</v>
      </c>
      <c r="S179" s="4">
        <v>32244313</v>
      </c>
      <c r="T179" s="4"/>
      <c r="U179" s="4" t="s">
        <v>118</v>
      </c>
      <c r="V179" s="4"/>
      <c r="W179" s="4" t="s">
        <v>3083</v>
      </c>
      <c r="X179" s="4" t="s">
        <v>73</v>
      </c>
      <c r="Y179" s="4" t="s">
        <v>87</v>
      </c>
      <c r="Z179" s="43">
        <v>42857</v>
      </c>
      <c r="AA179" s="4" t="s">
        <v>88</v>
      </c>
      <c r="AB179" s="4" t="s">
        <v>122</v>
      </c>
      <c r="AC179" s="4"/>
      <c r="AD179" s="4"/>
      <c r="AE179" s="4" t="s">
        <v>153</v>
      </c>
      <c r="AF179" s="4"/>
      <c r="AG179" s="4"/>
      <c r="AH179" s="4" t="s">
        <v>98</v>
      </c>
      <c r="AI179" s="4">
        <v>24582254</v>
      </c>
      <c r="AJ179" s="4"/>
      <c r="AK179" s="4" t="s">
        <v>153</v>
      </c>
      <c r="AL179" s="4"/>
      <c r="AM179" s="4" t="s">
        <v>3075</v>
      </c>
      <c r="AN179" s="4">
        <v>210</v>
      </c>
      <c r="AO179" s="4" t="s">
        <v>102</v>
      </c>
      <c r="AP179" s="4">
        <v>0</v>
      </c>
      <c r="AQ179" s="4" t="s">
        <v>113</v>
      </c>
      <c r="AR179" s="4">
        <v>0</v>
      </c>
      <c r="AS179" s="4">
        <v>0</v>
      </c>
      <c r="AT179" s="3">
        <v>42857</v>
      </c>
      <c r="AU179" s="43"/>
      <c r="AV179" s="3"/>
      <c r="AW179" s="4">
        <v>28.095238095238095</v>
      </c>
      <c r="AX179" s="4">
        <v>28.095238095238095</v>
      </c>
      <c r="AY179" s="4">
        <v>28.095238095238095</v>
      </c>
      <c r="AZ179" s="4">
        <v>28.095238095238095</v>
      </c>
      <c r="BA179" s="4" t="s">
        <v>3185</v>
      </c>
      <c r="BB179" s="55"/>
      <c r="IW179" s="55"/>
      <c r="IX179" s="55"/>
      <c r="IY179" s="55"/>
      <c r="IZ179" s="55"/>
      <c r="JA179" s="55"/>
      <c r="JB179" s="55"/>
      <c r="JC179" s="55"/>
    </row>
    <row r="180" spans="1:263" s="50" customFormat="1" ht="15.75" thickBot="1" x14ac:dyDescent="0.3">
      <c r="A180" s="52">
        <v>170</v>
      </c>
      <c r="B180" s="53" t="s">
        <v>2196</v>
      </c>
      <c r="C180" s="4" t="s">
        <v>65</v>
      </c>
      <c r="D180" s="4"/>
      <c r="E180" s="4" t="s">
        <v>2571</v>
      </c>
      <c r="F180" s="3">
        <v>42863</v>
      </c>
      <c r="G180" s="4" t="s">
        <v>66</v>
      </c>
      <c r="H180" s="4" t="s">
        <v>3084</v>
      </c>
      <c r="I180" s="4" t="s">
        <v>80</v>
      </c>
      <c r="J180" s="4" t="s">
        <v>164</v>
      </c>
      <c r="K180" s="4"/>
      <c r="L180" s="46" t="s">
        <v>1711</v>
      </c>
      <c r="M180" s="4">
        <v>20300000</v>
      </c>
      <c r="N180" s="4" t="s">
        <v>78</v>
      </c>
      <c r="O180" s="4"/>
      <c r="P180" s="4" t="s">
        <v>153</v>
      </c>
      <c r="Q180" s="4" t="s">
        <v>71</v>
      </c>
      <c r="R180" s="4" t="s">
        <v>85</v>
      </c>
      <c r="S180" s="4">
        <v>1036635430</v>
      </c>
      <c r="T180" s="4"/>
      <c r="U180" s="4" t="s">
        <v>83</v>
      </c>
      <c r="V180" s="4"/>
      <c r="W180" s="4" t="s">
        <v>3085</v>
      </c>
      <c r="X180" s="4" t="s">
        <v>73</v>
      </c>
      <c r="Y180" s="4" t="s">
        <v>87</v>
      </c>
      <c r="Z180" s="43">
        <v>42863</v>
      </c>
      <c r="AA180" s="4" t="s">
        <v>88</v>
      </c>
      <c r="AB180" s="4" t="s">
        <v>122</v>
      </c>
      <c r="AC180" s="4"/>
      <c r="AD180" s="4"/>
      <c r="AE180" s="4" t="s">
        <v>153</v>
      </c>
      <c r="AF180" s="4"/>
      <c r="AG180" s="4"/>
      <c r="AH180" s="4" t="s">
        <v>98</v>
      </c>
      <c r="AI180" s="4">
        <v>24582254</v>
      </c>
      <c r="AJ180" s="4"/>
      <c r="AK180" s="4" t="s">
        <v>153</v>
      </c>
      <c r="AL180" s="4"/>
      <c r="AM180" s="4" t="s">
        <v>3075</v>
      </c>
      <c r="AN180" s="4">
        <v>203</v>
      </c>
      <c r="AO180" s="4" t="s">
        <v>102</v>
      </c>
      <c r="AP180" s="4">
        <v>0</v>
      </c>
      <c r="AQ180" s="4" t="s">
        <v>113</v>
      </c>
      <c r="AR180" s="4">
        <v>0</v>
      </c>
      <c r="AS180" s="4">
        <v>0</v>
      </c>
      <c r="AT180" s="3">
        <v>42863</v>
      </c>
      <c r="AU180" s="43"/>
      <c r="AV180" s="3"/>
      <c r="AW180" s="4">
        <v>26.108374384236452</v>
      </c>
      <c r="AX180" s="4">
        <v>26.108374384236452</v>
      </c>
      <c r="AY180" s="4">
        <v>26.108374384236452</v>
      </c>
      <c r="AZ180" s="4">
        <v>26.108374384236452</v>
      </c>
      <c r="BA180" s="4" t="s">
        <v>3185</v>
      </c>
      <c r="BB180" s="55"/>
      <c r="IW180" s="55"/>
      <c r="IX180" s="55"/>
      <c r="IY180" s="55"/>
      <c r="IZ180" s="55"/>
      <c r="JA180" s="55"/>
      <c r="JB180" s="55"/>
      <c r="JC180" s="55"/>
    </row>
    <row r="181" spans="1:263" s="50" customFormat="1" ht="15.75" thickBot="1" x14ac:dyDescent="0.3">
      <c r="A181" s="52">
        <v>171</v>
      </c>
      <c r="B181" s="53" t="s">
        <v>2197</v>
      </c>
      <c r="C181" s="4" t="s">
        <v>65</v>
      </c>
      <c r="D181" s="4"/>
      <c r="E181" s="4" t="s">
        <v>2575</v>
      </c>
      <c r="F181" s="3">
        <v>42863</v>
      </c>
      <c r="G181" s="4" t="s">
        <v>66</v>
      </c>
      <c r="H181" s="4" t="s">
        <v>3086</v>
      </c>
      <c r="I181" s="4" t="s">
        <v>80</v>
      </c>
      <c r="J181" s="4" t="s">
        <v>164</v>
      </c>
      <c r="K181" s="4"/>
      <c r="L181" s="46" t="s">
        <v>1711</v>
      </c>
      <c r="M181" s="4">
        <v>11491830</v>
      </c>
      <c r="N181" s="4" t="s">
        <v>78</v>
      </c>
      <c r="O181" s="4"/>
      <c r="P181" s="4" t="s">
        <v>153</v>
      </c>
      <c r="Q181" s="4" t="s">
        <v>71</v>
      </c>
      <c r="R181" s="4" t="s">
        <v>85</v>
      </c>
      <c r="S181" s="4">
        <v>8126525</v>
      </c>
      <c r="T181" s="4"/>
      <c r="U181" s="4" t="s">
        <v>133</v>
      </c>
      <c r="V181" s="4"/>
      <c r="W181" s="4" t="s">
        <v>3087</v>
      </c>
      <c r="X181" s="4" t="s">
        <v>73</v>
      </c>
      <c r="Y181" s="4" t="s">
        <v>87</v>
      </c>
      <c r="Z181" s="43">
        <v>42863</v>
      </c>
      <c r="AA181" s="4" t="s">
        <v>88</v>
      </c>
      <c r="AB181" s="4" t="s">
        <v>122</v>
      </c>
      <c r="AC181" s="4"/>
      <c r="AD181" s="4"/>
      <c r="AE181" s="4" t="s">
        <v>153</v>
      </c>
      <c r="AF181" s="4"/>
      <c r="AG181" s="4"/>
      <c r="AH181" s="4" t="s">
        <v>98</v>
      </c>
      <c r="AI181" s="4">
        <v>24582254</v>
      </c>
      <c r="AJ181" s="4"/>
      <c r="AK181" s="4" t="s">
        <v>153</v>
      </c>
      <c r="AL181" s="4"/>
      <c r="AM181" s="4" t="s">
        <v>3075</v>
      </c>
      <c r="AN181" s="4">
        <v>203</v>
      </c>
      <c r="AO181" s="4" t="s">
        <v>102</v>
      </c>
      <c r="AP181" s="4">
        <v>0</v>
      </c>
      <c r="AQ181" s="4" t="s">
        <v>113</v>
      </c>
      <c r="AR181" s="4">
        <v>0</v>
      </c>
      <c r="AS181" s="4">
        <v>0</v>
      </c>
      <c r="AT181" s="3">
        <v>42863</v>
      </c>
      <c r="AU181" s="43"/>
      <c r="AV181" s="3"/>
      <c r="AW181" s="4">
        <v>26.108374384236452</v>
      </c>
      <c r="AX181" s="4">
        <v>26.108374384236452</v>
      </c>
      <c r="AY181" s="4">
        <v>26.108374384236452</v>
      </c>
      <c r="AZ181" s="4">
        <v>26.108374384236452</v>
      </c>
      <c r="BA181" s="4" t="s">
        <v>3185</v>
      </c>
      <c r="BB181" s="55"/>
      <c r="IW181" s="55"/>
      <c r="IX181" s="55"/>
      <c r="IY181" s="55"/>
      <c r="IZ181" s="55"/>
      <c r="JA181" s="55"/>
      <c r="JB181" s="55"/>
      <c r="JC181" s="55"/>
    </row>
    <row r="182" spans="1:263" s="50" customFormat="1" ht="15.75" thickBot="1" x14ac:dyDescent="0.3">
      <c r="A182" s="52">
        <v>172</v>
      </c>
      <c r="B182" s="53" t="s">
        <v>2198</v>
      </c>
      <c r="C182" s="4" t="s">
        <v>65</v>
      </c>
      <c r="D182" s="4"/>
      <c r="E182" s="4" t="s">
        <v>2579</v>
      </c>
      <c r="F182" s="3">
        <v>42863</v>
      </c>
      <c r="G182" s="4" t="s">
        <v>66</v>
      </c>
      <c r="H182" s="4" t="s">
        <v>3088</v>
      </c>
      <c r="I182" s="4" t="s">
        <v>80</v>
      </c>
      <c r="J182" s="4" t="s">
        <v>164</v>
      </c>
      <c r="K182" s="4"/>
      <c r="L182" s="46" t="s">
        <v>1711</v>
      </c>
      <c r="M182" s="4">
        <v>24087980</v>
      </c>
      <c r="N182" s="4" t="s">
        <v>78</v>
      </c>
      <c r="O182" s="4"/>
      <c r="P182" s="4" t="s">
        <v>153</v>
      </c>
      <c r="Q182" s="4" t="s">
        <v>71</v>
      </c>
      <c r="R182" s="4" t="s">
        <v>85</v>
      </c>
      <c r="S182" s="4">
        <v>8028715</v>
      </c>
      <c r="T182" s="4"/>
      <c r="U182" s="4" t="s">
        <v>148</v>
      </c>
      <c r="V182" s="4"/>
      <c r="W182" s="4" t="s">
        <v>3089</v>
      </c>
      <c r="X182" s="4" t="s">
        <v>73</v>
      </c>
      <c r="Y182" s="4" t="s">
        <v>87</v>
      </c>
      <c r="Z182" s="43">
        <v>42863</v>
      </c>
      <c r="AA182" s="4" t="s">
        <v>88</v>
      </c>
      <c r="AB182" s="4" t="s">
        <v>122</v>
      </c>
      <c r="AC182" s="4"/>
      <c r="AD182" s="4"/>
      <c r="AE182" s="4" t="s">
        <v>153</v>
      </c>
      <c r="AF182" s="4"/>
      <c r="AG182" s="4"/>
      <c r="AH182" s="4" t="s">
        <v>98</v>
      </c>
      <c r="AI182" s="4">
        <v>24582254</v>
      </c>
      <c r="AJ182" s="4"/>
      <c r="AK182" s="4" t="s">
        <v>153</v>
      </c>
      <c r="AL182" s="4"/>
      <c r="AM182" s="4" t="s">
        <v>3075</v>
      </c>
      <c r="AN182" s="4">
        <v>203</v>
      </c>
      <c r="AO182" s="4" t="s">
        <v>102</v>
      </c>
      <c r="AP182" s="4">
        <v>0</v>
      </c>
      <c r="AQ182" s="4" t="s">
        <v>113</v>
      </c>
      <c r="AR182" s="4">
        <v>0</v>
      </c>
      <c r="AS182" s="4">
        <v>0</v>
      </c>
      <c r="AT182" s="3">
        <v>42863</v>
      </c>
      <c r="AU182" s="43"/>
      <c r="AV182" s="3"/>
      <c r="AW182" s="4">
        <v>26.108374384236452</v>
      </c>
      <c r="AX182" s="4">
        <v>26.108374384236452</v>
      </c>
      <c r="AY182" s="4">
        <v>26.108374384236452</v>
      </c>
      <c r="AZ182" s="4">
        <v>26.108374384236452</v>
      </c>
      <c r="BA182" s="4" t="s">
        <v>3185</v>
      </c>
      <c r="BB182" s="55"/>
      <c r="IW182" s="55"/>
      <c r="IX182" s="55"/>
      <c r="IY182" s="55"/>
      <c r="IZ182" s="55"/>
      <c r="JA182" s="55"/>
      <c r="JB182" s="55"/>
      <c r="JC182" s="55"/>
    </row>
    <row r="183" spans="1:263" s="50" customFormat="1" ht="15.75" thickBot="1" x14ac:dyDescent="0.3">
      <c r="A183" s="52">
        <v>173</v>
      </c>
      <c r="B183" s="53" t="s">
        <v>2199</v>
      </c>
      <c r="C183" s="4" t="s">
        <v>65</v>
      </c>
      <c r="D183" s="4"/>
      <c r="E183" s="4" t="s">
        <v>2946</v>
      </c>
      <c r="F183" s="3">
        <v>42864</v>
      </c>
      <c r="G183" s="4" t="s">
        <v>66</v>
      </c>
      <c r="H183" s="4" t="s">
        <v>3090</v>
      </c>
      <c r="I183" s="4" t="s">
        <v>80</v>
      </c>
      <c r="J183" s="4" t="s">
        <v>164</v>
      </c>
      <c r="K183" s="4"/>
      <c r="L183" s="46" t="s">
        <v>1711</v>
      </c>
      <c r="M183" s="4">
        <v>8491500</v>
      </c>
      <c r="N183" s="4" t="s">
        <v>78</v>
      </c>
      <c r="O183" s="4"/>
      <c r="P183" s="4" t="s">
        <v>153</v>
      </c>
      <c r="Q183" s="4" t="s">
        <v>71</v>
      </c>
      <c r="R183" s="4" t="s">
        <v>85</v>
      </c>
      <c r="S183" s="4">
        <v>1128422640</v>
      </c>
      <c r="T183" s="4"/>
      <c r="U183" s="4" t="s">
        <v>70</v>
      </c>
      <c r="V183" s="4"/>
      <c r="W183" s="4" t="s">
        <v>3091</v>
      </c>
      <c r="X183" s="4" t="s">
        <v>73</v>
      </c>
      <c r="Y183" s="4" t="s">
        <v>87</v>
      </c>
      <c r="Z183" s="43">
        <v>42864</v>
      </c>
      <c r="AA183" s="4" t="s">
        <v>88</v>
      </c>
      <c r="AB183" s="4" t="s">
        <v>122</v>
      </c>
      <c r="AC183" s="4"/>
      <c r="AD183" s="4"/>
      <c r="AE183" s="4" t="s">
        <v>153</v>
      </c>
      <c r="AF183" s="4"/>
      <c r="AG183" s="4"/>
      <c r="AH183" s="4" t="s">
        <v>98</v>
      </c>
      <c r="AI183" s="4">
        <v>24582254</v>
      </c>
      <c r="AJ183" s="4"/>
      <c r="AK183" s="4" t="s">
        <v>153</v>
      </c>
      <c r="AL183" s="4"/>
      <c r="AM183" s="4" t="s">
        <v>3075</v>
      </c>
      <c r="AN183" s="4">
        <v>150</v>
      </c>
      <c r="AO183" s="4" t="s">
        <v>102</v>
      </c>
      <c r="AP183" s="4">
        <v>0</v>
      </c>
      <c r="AQ183" s="4" t="s">
        <v>113</v>
      </c>
      <c r="AR183" s="4">
        <v>0</v>
      </c>
      <c r="AS183" s="4">
        <v>0</v>
      </c>
      <c r="AT183" s="3">
        <v>42864</v>
      </c>
      <c r="AU183" s="43"/>
      <c r="AV183" s="3"/>
      <c r="AW183" s="4">
        <v>34.666666666666664</v>
      </c>
      <c r="AX183" s="4">
        <v>34.666666666666664</v>
      </c>
      <c r="AY183" s="4">
        <v>34.666666666666664</v>
      </c>
      <c r="AZ183" s="4">
        <v>34.666666666666664</v>
      </c>
      <c r="BA183" s="4" t="s">
        <v>3185</v>
      </c>
      <c r="BB183" s="55"/>
      <c r="IW183" s="55"/>
      <c r="IX183" s="55"/>
      <c r="IY183" s="55"/>
      <c r="IZ183" s="55"/>
      <c r="JA183" s="55"/>
      <c r="JB183" s="55"/>
      <c r="JC183" s="55"/>
    </row>
    <row r="184" spans="1:263" s="50" customFormat="1" ht="15.75" thickBot="1" x14ac:dyDescent="0.3">
      <c r="A184" s="52">
        <v>174</v>
      </c>
      <c r="B184" s="53" t="s">
        <v>2200</v>
      </c>
      <c r="C184" s="4" t="s">
        <v>65</v>
      </c>
      <c r="D184" s="4"/>
      <c r="E184" s="4" t="s">
        <v>3092</v>
      </c>
      <c r="F184" s="3">
        <v>42866</v>
      </c>
      <c r="G184" s="4" t="s">
        <v>66</v>
      </c>
      <c r="H184" s="4" t="s">
        <v>3093</v>
      </c>
      <c r="I184" s="4" t="s">
        <v>80</v>
      </c>
      <c r="J184" s="4" t="s">
        <v>164</v>
      </c>
      <c r="K184" s="4"/>
      <c r="L184" s="46" t="s">
        <v>1711</v>
      </c>
      <c r="M184" s="4">
        <v>13598640</v>
      </c>
      <c r="N184" s="4" t="s">
        <v>78</v>
      </c>
      <c r="O184" s="4"/>
      <c r="P184" s="4" t="s">
        <v>153</v>
      </c>
      <c r="Q184" s="4" t="s">
        <v>71</v>
      </c>
      <c r="R184" s="4" t="s">
        <v>85</v>
      </c>
      <c r="S184" s="4">
        <v>1037572737</v>
      </c>
      <c r="T184" s="4"/>
      <c r="U184" s="4" t="s">
        <v>148</v>
      </c>
      <c r="V184" s="4"/>
      <c r="W184" s="4" t="s">
        <v>3094</v>
      </c>
      <c r="X184" s="4" t="s">
        <v>73</v>
      </c>
      <c r="Y184" s="4" t="s">
        <v>87</v>
      </c>
      <c r="Z184" s="43">
        <v>42866</v>
      </c>
      <c r="AA184" s="4" t="s">
        <v>88</v>
      </c>
      <c r="AB184" s="4" t="s">
        <v>122</v>
      </c>
      <c r="AC184" s="4"/>
      <c r="AD184" s="4"/>
      <c r="AE184" s="4" t="s">
        <v>153</v>
      </c>
      <c r="AF184" s="4"/>
      <c r="AG184" s="4"/>
      <c r="AH184" s="4" t="s">
        <v>98</v>
      </c>
      <c r="AI184" s="4">
        <v>24582254</v>
      </c>
      <c r="AJ184" s="4"/>
      <c r="AK184" s="4" t="s">
        <v>153</v>
      </c>
      <c r="AL184" s="4"/>
      <c r="AM184" s="4" t="s">
        <v>3075</v>
      </c>
      <c r="AN184" s="4">
        <v>202</v>
      </c>
      <c r="AO184" s="4" t="s">
        <v>102</v>
      </c>
      <c r="AP184" s="4">
        <v>0</v>
      </c>
      <c r="AQ184" s="4" t="s">
        <v>113</v>
      </c>
      <c r="AR184" s="4">
        <v>0</v>
      </c>
      <c r="AS184" s="4">
        <v>0</v>
      </c>
      <c r="AT184" s="3">
        <v>42866</v>
      </c>
      <c r="AU184" s="43"/>
      <c r="AV184" s="3"/>
      <c r="AW184" s="4">
        <v>24.752475247524753</v>
      </c>
      <c r="AX184" s="4">
        <v>24.752475247524753</v>
      </c>
      <c r="AY184" s="4">
        <v>24.752475247524753</v>
      </c>
      <c r="AZ184" s="4">
        <v>24.752475247524753</v>
      </c>
      <c r="BA184" s="4" t="s">
        <v>3185</v>
      </c>
      <c r="BB184" s="55"/>
      <c r="IW184" s="55"/>
      <c r="IX184" s="55"/>
      <c r="IY184" s="55"/>
      <c r="IZ184" s="55"/>
      <c r="JA184" s="55"/>
      <c r="JB184" s="55"/>
      <c r="JC184" s="55"/>
    </row>
    <row r="185" spans="1:263" s="50" customFormat="1" ht="15.75" thickBot="1" x14ac:dyDescent="0.3">
      <c r="A185" s="52">
        <v>175</v>
      </c>
      <c r="B185" s="53" t="s">
        <v>2201</v>
      </c>
      <c r="C185" s="4" t="s">
        <v>65</v>
      </c>
      <c r="D185" s="4"/>
      <c r="E185" s="4" t="s">
        <v>3095</v>
      </c>
      <c r="F185" s="3">
        <v>42867</v>
      </c>
      <c r="G185" s="4" t="s">
        <v>66</v>
      </c>
      <c r="H185" s="4" t="s">
        <v>3096</v>
      </c>
      <c r="I185" s="4" t="s">
        <v>80</v>
      </c>
      <c r="J185" s="4" t="s">
        <v>164</v>
      </c>
      <c r="K185" s="4"/>
      <c r="L185" s="46" t="s">
        <v>1711</v>
      </c>
      <c r="M185" s="4">
        <v>8568000</v>
      </c>
      <c r="N185" s="4" t="s">
        <v>78</v>
      </c>
      <c r="O185" s="4"/>
      <c r="P185" s="4" t="s">
        <v>153</v>
      </c>
      <c r="Q185" s="4" t="s">
        <v>71</v>
      </c>
      <c r="R185" s="4" t="s">
        <v>85</v>
      </c>
      <c r="S185" s="4">
        <v>10346803</v>
      </c>
      <c r="T185" s="4"/>
      <c r="U185" s="4" t="s">
        <v>83</v>
      </c>
      <c r="V185" s="4"/>
      <c r="W185" s="4" t="s">
        <v>3097</v>
      </c>
      <c r="X185" s="4" t="s">
        <v>73</v>
      </c>
      <c r="Y185" s="4" t="s">
        <v>87</v>
      </c>
      <c r="Z185" s="43">
        <v>42870</v>
      </c>
      <c r="AA185" s="4" t="s">
        <v>88</v>
      </c>
      <c r="AB185" s="4" t="s">
        <v>122</v>
      </c>
      <c r="AC185" s="4"/>
      <c r="AD185" s="4"/>
      <c r="AE185" s="4" t="s">
        <v>153</v>
      </c>
      <c r="AF185" s="4"/>
      <c r="AG185" s="4"/>
      <c r="AH185" s="4" t="s">
        <v>98</v>
      </c>
      <c r="AI185" s="4">
        <v>79144591</v>
      </c>
      <c r="AJ185" s="4"/>
      <c r="AK185" s="4" t="s">
        <v>153</v>
      </c>
      <c r="AL185" s="4"/>
      <c r="AM185" s="4" t="s">
        <v>3069</v>
      </c>
      <c r="AN185" s="4">
        <v>210</v>
      </c>
      <c r="AO185" s="4" t="s">
        <v>102</v>
      </c>
      <c r="AP185" s="4">
        <v>0</v>
      </c>
      <c r="AQ185" s="4" t="s">
        <v>113</v>
      </c>
      <c r="AR185" s="4">
        <v>0</v>
      </c>
      <c r="AS185" s="4">
        <v>0</v>
      </c>
      <c r="AT185" s="3">
        <v>42870</v>
      </c>
      <c r="AU185" s="43"/>
      <c r="AV185" s="3"/>
      <c r="AW185" s="4">
        <v>21.904761904761905</v>
      </c>
      <c r="AX185" s="4">
        <v>21.904761904761905</v>
      </c>
      <c r="AY185" s="4">
        <v>21.904761904761905</v>
      </c>
      <c r="AZ185" s="4">
        <v>21.904761904761905</v>
      </c>
      <c r="BA185" s="4" t="s">
        <v>3185</v>
      </c>
      <c r="BB185" s="55"/>
      <c r="IW185" s="55"/>
      <c r="IX185" s="55"/>
      <c r="IY185" s="55"/>
      <c r="IZ185" s="55"/>
      <c r="JA185" s="55"/>
      <c r="JB185" s="55"/>
      <c r="JC185" s="55"/>
    </row>
    <row r="186" spans="1:263" s="50" customFormat="1" ht="15.75" thickBot="1" x14ac:dyDescent="0.3">
      <c r="A186" s="52">
        <v>176</v>
      </c>
      <c r="B186" s="53" t="s">
        <v>2202</v>
      </c>
      <c r="C186" s="4" t="s">
        <v>65</v>
      </c>
      <c r="D186" s="4"/>
      <c r="E186" s="4" t="s">
        <v>3098</v>
      </c>
      <c r="F186" s="3">
        <v>42871</v>
      </c>
      <c r="G186" s="4" t="s">
        <v>66</v>
      </c>
      <c r="H186" s="4" t="s">
        <v>3099</v>
      </c>
      <c r="I186" s="4" t="s">
        <v>80</v>
      </c>
      <c r="J186" s="4" t="s">
        <v>164</v>
      </c>
      <c r="K186" s="4"/>
      <c r="L186" s="46" t="s">
        <v>1711</v>
      </c>
      <c r="M186" s="4">
        <v>8491500</v>
      </c>
      <c r="N186" s="4" t="s">
        <v>78</v>
      </c>
      <c r="O186" s="4"/>
      <c r="P186" s="4" t="s">
        <v>153</v>
      </c>
      <c r="Q186" s="4" t="s">
        <v>71</v>
      </c>
      <c r="R186" s="4" t="s">
        <v>85</v>
      </c>
      <c r="S186" s="4">
        <v>1045080175</v>
      </c>
      <c r="T186" s="4"/>
      <c r="U186" s="4" t="s">
        <v>138</v>
      </c>
      <c r="V186" s="4"/>
      <c r="W186" s="4" t="s">
        <v>3100</v>
      </c>
      <c r="X186" s="4" t="s">
        <v>73</v>
      </c>
      <c r="Y186" s="4" t="s">
        <v>87</v>
      </c>
      <c r="Z186" s="43">
        <v>42871</v>
      </c>
      <c r="AA186" s="4" t="s">
        <v>88</v>
      </c>
      <c r="AB186" s="4" t="s">
        <v>122</v>
      </c>
      <c r="AC186" s="4"/>
      <c r="AD186" s="4"/>
      <c r="AE186" s="4" t="s">
        <v>153</v>
      </c>
      <c r="AF186" s="4"/>
      <c r="AG186" s="4"/>
      <c r="AH186" s="4" t="s">
        <v>98</v>
      </c>
      <c r="AI186" s="4">
        <v>24582254</v>
      </c>
      <c r="AJ186" s="4"/>
      <c r="AK186" s="4" t="s">
        <v>153</v>
      </c>
      <c r="AL186" s="4"/>
      <c r="AM186" s="4" t="s">
        <v>3075</v>
      </c>
      <c r="AN186" s="4">
        <v>150</v>
      </c>
      <c r="AO186" s="4" t="s">
        <v>102</v>
      </c>
      <c r="AP186" s="4">
        <v>0</v>
      </c>
      <c r="AQ186" s="4" t="s">
        <v>113</v>
      </c>
      <c r="AR186" s="4">
        <v>0</v>
      </c>
      <c r="AS186" s="4">
        <v>0</v>
      </c>
      <c r="AT186" s="3">
        <v>42871</v>
      </c>
      <c r="AU186" s="43"/>
      <c r="AV186" s="3"/>
      <c r="AW186" s="4">
        <v>30</v>
      </c>
      <c r="AX186" s="4">
        <v>30</v>
      </c>
      <c r="AY186" s="4">
        <v>30</v>
      </c>
      <c r="AZ186" s="4">
        <v>30</v>
      </c>
      <c r="BA186" s="4" t="s">
        <v>3185</v>
      </c>
      <c r="BB186" s="55"/>
      <c r="IW186" s="55"/>
      <c r="IX186" s="55"/>
      <c r="IY186" s="55"/>
      <c r="IZ186" s="55"/>
      <c r="JA186" s="55"/>
      <c r="JB186" s="55"/>
      <c r="JC186" s="55"/>
    </row>
    <row r="187" spans="1:263" s="50" customFormat="1" ht="15.75" thickBot="1" x14ac:dyDescent="0.3">
      <c r="A187" s="52">
        <v>177</v>
      </c>
      <c r="B187" s="53" t="s">
        <v>2203</v>
      </c>
      <c r="C187" s="4" t="s">
        <v>65</v>
      </c>
      <c r="D187" s="4"/>
      <c r="E187" s="4" t="s">
        <v>3101</v>
      </c>
      <c r="F187" s="3">
        <v>42836</v>
      </c>
      <c r="G187" s="4" t="s">
        <v>66</v>
      </c>
      <c r="H187" s="4" t="s">
        <v>3102</v>
      </c>
      <c r="I187" s="4" t="s">
        <v>115</v>
      </c>
      <c r="J187" s="4" t="s">
        <v>94</v>
      </c>
      <c r="K187" s="46"/>
      <c r="L187" s="46" t="s">
        <v>1885</v>
      </c>
      <c r="M187" s="4">
        <v>7549510</v>
      </c>
      <c r="N187" s="4" t="s">
        <v>78</v>
      </c>
      <c r="O187" s="4"/>
      <c r="P187" s="4" t="s">
        <v>153</v>
      </c>
      <c r="Q187" s="4" t="s">
        <v>84</v>
      </c>
      <c r="R187" s="4" t="s">
        <v>72</v>
      </c>
      <c r="S187" s="4"/>
      <c r="T187" s="4">
        <v>891408256</v>
      </c>
      <c r="U187" s="4" t="s">
        <v>118</v>
      </c>
      <c r="V187" s="4"/>
      <c r="W187" s="4" t="s">
        <v>3103</v>
      </c>
      <c r="X187" s="4" t="s">
        <v>73</v>
      </c>
      <c r="Y187" s="4" t="s">
        <v>87</v>
      </c>
      <c r="Z187" s="43">
        <v>42836</v>
      </c>
      <c r="AA187" s="4" t="s">
        <v>88</v>
      </c>
      <c r="AB187" s="4" t="s">
        <v>122</v>
      </c>
      <c r="AC187" s="4"/>
      <c r="AD187" s="4"/>
      <c r="AE187" s="4" t="s">
        <v>153</v>
      </c>
      <c r="AF187" s="4"/>
      <c r="AG187" s="4"/>
      <c r="AH187" s="4" t="s">
        <v>98</v>
      </c>
      <c r="AI187" s="4">
        <v>79125719</v>
      </c>
      <c r="AJ187" s="4"/>
      <c r="AK187" s="4" t="s">
        <v>153</v>
      </c>
      <c r="AL187" s="4"/>
      <c r="AM187" s="4" t="s">
        <v>3104</v>
      </c>
      <c r="AN187" s="4">
        <v>255</v>
      </c>
      <c r="AO187" s="4" t="s">
        <v>102</v>
      </c>
      <c r="AP187" s="4">
        <v>0</v>
      </c>
      <c r="AQ187" s="4" t="s">
        <v>113</v>
      </c>
      <c r="AR187" s="4">
        <v>0</v>
      </c>
      <c r="AS187" s="4">
        <v>0</v>
      </c>
      <c r="AT187" s="3">
        <v>42836</v>
      </c>
      <c r="AU187" s="43"/>
      <c r="AV187" s="3"/>
      <c r="AW187" s="4">
        <v>31.372549019607842</v>
      </c>
      <c r="AX187" s="4">
        <v>31.372549019607842</v>
      </c>
      <c r="AY187" s="4">
        <v>31.372549019607842</v>
      </c>
      <c r="AZ187" s="4">
        <v>31.372549019607842</v>
      </c>
      <c r="BA187" s="4" t="s">
        <v>3185</v>
      </c>
      <c r="BB187" s="55"/>
      <c r="IW187" s="55"/>
      <c r="IX187" s="55"/>
      <c r="IY187" s="55"/>
      <c r="IZ187" s="55"/>
      <c r="JA187" s="55"/>
      <c r="JB187" s="55"/>
      <c r="JC187" s="55"/>
    </row>
    <row r="188" spans="1:263" s="50" customFormat="1" ht="15.75" thickBot="1" x14ac:dyDescent="0.3">
      <c r="A188" s="52">
        <v>178</v>
      </c>
      <c r="B188" s="53" t="s">
        <v>2204</v>
      </c>
      <c r="C188" s="4" t="s">
        <v>65</v>
      </c>
      <c r="D188" s="4"/>
      <c r="E188" s="4" t="s">
        <v>3105</v>
      </c>
      <c r="F188" s="3">
        <v>42851</v>
      </c>
      <c r="G188" s="4" t="s">
        <v>66</v>
      </c>
      <c r="H188" s="4" t="s">
        <v>3106</v>
      </c>
      <c r="I188" s="4" t="s">
        <v>105</v>
      </c>
      <c r="J188" s="4" t="s">
        <v>94</v>
      </c>
      <c r="K188" s="46"/>
      <c r="L188" s="46" t="s">
        <v>1885</v>
      </c>
      <c r="M188" s="4">
        <v>50538756</v>
      </c>
      <c r="N188" s="4" t="s">
        <v>78</v>
      </c>
      <c r="O188" s="4"/>
      <c r="P188" s="4" t="s">
        <v>153</v>
      </c>
      <c r="Q188" s="4" t="s">
        <v>84</v>
      </c>
      <c r="R188" s="4" t="s">
        <v>72</v>
      </c>
      <c r="S188" s="4"/>
      <c r="T188" s="4">
        <v>804010775</v>
      </c>
      <c r="U188" s="4" t="s">
        <v>148</v>
      </c>
      <c r="V188" s="4"/>
      <c r="W188" s="4" t="s">
        <v>3107</v>
      </c>
      <c r="X188" s="4" t="s">
        <v>73</v>
      </c>
      <c r="Y188" s="4" t="s">
        <v>87</v>
      </c>
      <c r="Z188" s="43">
        <v>42851</v>
      </c>
      <c r="AA188" s="4" t="s">
        <v>88</v>
      </c>
      <c r="AB188" s="4" t="s">
        <v>122</v>
      </c>
      <c r="AC188" s="4"/>
      <c r="AD188" s="4"/>
      <c r="AE188" s="4" t="s">
        <v>153</v>
      </c>
      <c r="AF188" s="4"/>
      <c r="AG188" s="4"/>
      <c r="AH188" s="4" t="s">
        <v>98</v>
      </c>
      <c r="AI188" s="4">
        <v>24582254</v>
      </c>
      <c r="AJ188" s="4"/>
      <c r="AK188" s="4" t="s">
        <v>153</v>
      </c>
      <c r="AL188" s="4"/>
      <c r="AM188" s="4" t="s">
        <v>3075</v>
      </c>
      <c r="AN188" s="4">
        <v>180</v>
      </c>
      <c r="AO188" s="4" t="s">
        <v>102</v>
      </c>
      <c r="AP188" s="4">
        <v>0</v>
      </c>
      <c r="AQ188" s="4" t="s">
        <v>113</v>
      </c>
      <c r="AR188" s="4">
        <v>0</v>
      </c>
      <c r="AS188" s="4">
        <v>0</v>
      </c>
      <c r="AT188" s="3">
        <v>42861</v>
      </c>
      <c r="AU188" s="43"/>
      <c r="AV188" s="3"/>
      <c r="AW188" s="4">
        <v>31.111111111111111</v>
      </c>
      <c r="AX188" s="4">
        <v>31.111111111111111</v>
      </c>
      <c r="AY188" s="4">
        <v>31.111111111111111</v>
      </c>
      <c r="AZ188" s="4">
        <v>31.111111111111111</v>
      </c>
      <c r="BA188" s="4" t="s">
        <v>3186</v>
      </c>
      <c r="BB188" s="55"/>
      <c r="IW188" s="55"/>
      <c r="IX188" s="55"/>
      <c r="IY188" s="55"/>
      <c r="IZ188" s="55"/>
      <c r="JA188" s="55"/>
      <c r="JB188" s="55"/>
      <c r="JC188" s="55"/>
    </row>
    <row r="189" spans="1:263" s="50" customFormat="1" ht="15.75" thickBot="1" x14ac:dyDescent="0.3">
      <c r="A189" s="52">
        <v>179</v>
      </c>
      <c r="B189" s="53" t="s">
        <v>2205</v>
      </c>
      <c r="C189" s="4" t="s">
        <v>65</v>
      </c>
      <c r="D189" s="4"/>
      <c r="E189" s="4" t="s">
        <v>3108</v>
      </c>
      <c r="F189" s="3">
        <v>42867</v>
      </c>
      <c r="G189" s="4" t="s">
        <v>66</v>
      </c>
      <c r="H189" s="4" t="s">
        <v>3109</v>
      </c>
      <c r="I189" s="4" t="s">
        <v>115</v>
      </c>
      <c r="J189" s="4" t="s">
        <v>94</v>
      </c>
      <c r="K189" s="46"/>
      <c r="L189" s="46" t="s">
        <v>526</v>
      </c>
      <c r="M189" s="4">
        <v>3820000</v>
      </c>
      <c r="N189" s="4" t="s">
        <v>78</v>
      </c>
      <c r="O189" s="4"/>
      <c r="P189" s="4" t="s">
        <v>153</v>
      </c>
      <c r="Q189" s="4" t="s">
        <v>84</v>
      </c>
      <c r="R189" s="4" t="s">
        <v>72</v>
      </c>
      <c r="S189" s="4"/>
      <c r="T189" s="4">
        <v>900432216</v>
      </c>
      <c r="U189" s="4" t="s">
        <v>96</v>
      </c>
      <c r="V189" s="4"/>
      <c r="W189" s="4" t="s">
        <v>3110</v>
      </c>
      <c r="X189" s="4" t="s">
        <v>73</v>
      </c>
      <c r="Y189" s="4" t="s">
        <v>87</v>
      </c>
      <c r="Z189" s="43">
        <v>42871</v>
      </c>
      <c r="AA189" s="4" t="s">
        <v>88</v>
      </c>
      <c r="AB189" s="4" t="s">
        <v>122</v>
      </c>
      <c r="AC189" s="4"/>
      <c r="AD189" s="4"/>
      <c r="AE189" s="4" t="s">
        <v>153</v>
      </c>
      <c r="AF189" s="4"/>
      <c r="AG189" s="4"/>
      <c r="AH189" s="4" t="s">
        <v>98</v>
      </c>
      <c r="AI189" s="4">
        <v>24582254</v>
      </c>
      <c r="AJ189" s="4"/>
      <c r="AK189" s="4" t="s">
        <v>153</v>
      </c>
      <c r="AL189" s="4"/>
      <c r="AM189" s="4" t="s">
        <v>3075</v>
      </c>
      <c r="AN189" s="4">
        <v>30</v>
      </c>
      <c r="AO189" s="4" t="s">
        <v>102</v>
      </c>
      <c r="AP189" s="4">
        <v>0</v>
      </c>
      <c r="AQ189" s="4" t="s">
        <v>113</v>
      </c>
      <c r="AR189" s="4">
        <v>0</v>
      </c>
      <c r="AS189" s="4">
        <v>0</v>
      </c>
      <c r="AT189" s="3">
        <v>42871</v>
      </c>
      <c r="AU189" s="43">
        <v>42901</v>
      </c>
      <c r="AV189" s="3"/>
      <c r="AW189" s="4">
        <v>100</v>
      </c>
      <c r="AX189" s="4">
        <v>100</v>
      </c>
      <c r="AY189" s="4">
        <v>100</v>
      </c>
      <c r="AZ189" s="4">
        <v>100</v>
      </c>
      <c r="BA189" s="4" t="s">
        <v>3185</v>
      </c>
      <c r="BB189" s="55"/>
      <c r="IW189" s="55"/>
      <c r="IX189" s="55"/>
      <c r="IY189" s="55"/>
      <c r="IZ189" s="55"/>
      <c r="JA189" s="55"/>
      <c r="JB189" s="55"/>
      <c r="JC189" s="55"/>
    </row>
    <row r="190" spans="1:263" s="50" customFormat="1" ht="15.75" thickBot="1" x14ac:dyDescent="0.3">
      <c r="A190" s="52">
        <v>180</v>
      </c>
      <c r="B190" s="53" t="s">
        <v>2206</v>
      </c>
      <c r="C190" s="4" t="s">
        <v>65</v>
      </c>
      <c r="D190" s="4"/>
      <c r="E190" s="4" t="s">
        <v>2794</v>
      </c>
      <c r="F190" s="3">
        <v>42831</v>
      </c>
      <c r="G190" s="4" t="s">
        <v>66</v>
      </c>
      <c r="H190" s="4" t="s">
        <v>3111</v>
      </c>
      <c r="I190" s="4" t="s">
        <v>115</v>
      </c>
      <c r="J190" s="4" t="s">
        <v>94</v>
      </c>
      <c r="K190" s="46"/>
      <c r="L190" s="46" t="s">
        <v>1500</v>
      </c>
      <c r="M190" s="4">
        <v>987105</v>
      </c>
      <c r="N190" s="4" t="s">
        <v>78</v>
      </c>
      <c r="O190" s="4"/>
      <c r="P190" s="4" t="s">
        <v>153</v>
      </c>
      <c r="Q190" s="4" t="s">
        <v>84</v>
      </c>
      <c r="R190" s="4" t="s">
        <v>72</v>
      </c>
      <c r="S190" s="4"/>
      <c r="T190" s="4">
        <v>816004007</v>
      </c>
      <c r="U190" s="4" t="s">
        <v>83</v>
      </c>
      <c r="V190" s="4"/>
      <c r="W190" s="4" t="s">
        <v>3112</v>
      </c>
      <c r="X190" s="4" t="s">
        <v>73</v>
      </c>
      <c r="Y190" s="4" t="s">
        <v>87</v>
      </c>
      <c r="Z190" s="43">
        <v>42831</v>
      </c>
      <c r="AA190" s="4" t="s">
        <v>88</v>
      </c>
      <c r="AB190" s="4" t="s">
        <v>122</v>
      </c>
      <c r="AC190" s="4"/>
      <c r="AD190" s="4"/>
      <c r="AE190" s="4" t="s">
        <v>153</v>
      </c>
      <c r="AF190" s="4"/>
      <c r="AG190" s="4"/>
      <c r="AH190" s="4" t="s">
        <v>98</v>
      </c>
      <c r="AI190" s="4">
        <v>52110135</v>
      </c>
      <c r="AJ190" s="4"/>
      <c r="AK190" s="4" t="s">
        <v>153</v>
      </c>
      <c r="AL190" s="4"/>
      <c r="AM190" s="4" t="s">
        <v>3113</v>
      </c>
      <c r="AN190" s="4">
        <v>60</v>
      </c>
      <c r="AO190" s="4" t="s">
        <v>102</v>
      </c>
      <c r="AP190" s="4">
        <v>0</v>
      </c>
      <c r="AQ190" s="4" t="s">
        <v>113</v>
      </c>
      <c r="AR190" s="4">
        <v>0</v>
      </c>
      <c r="AS190" s="4">
        <v>0</v>
      </c>
      <c r="AT190" s="3">
        <v>42831</v>
      </c>
      <c r="AU190" s="43">
        <v>42891</v>
      </c>
      <c r="AV190" s="3"/>
      <c r="AW190" s="4">
        <v>100</v>
      </c>
      <c r="AX190" s="4">
        <v>100</v>
      </c>
      <c r="AY190" s="4">
        <v>100</v>
      </c>
      <c r="AZ190" s="4">
        <v>100</v>
      </c>
      <c r="BA190" s="4" t="s">
        <v>3185</v>
      </c>
      <c r="BB190" s="55"/>
      <c r="IW190" s="55"/>
      <c r="IX190" s="55"/>
      <c r="IY190" s="55"/>
      <c r="IZ190" s="55"/>
      <c r="JA190" s="55"/>
      <c r="JB190" s="55"/>
      <c r="JC190" s="55"/>
    </row>
    <row r="191" spans="1:263" s="50" customFormat="1" ht="15.75" thickBot="1" x14ac:dyDescent="0.3">
      <c r="A191" s="52">
        <v>181</v>
      </c>
      <c r="B191" s="53" t="s">
        <v>2207</v>
      </c>
      <c r="C191" s="4" t="s">
        <v>65</v>
      </c>
      <c r="D191" s="4"/>
      <c r="E191" s="4" t="s">
        <v>2858</v>
      </c>
      <c r="F191" s="3">
        <v>42836</v>
      </c>
      <c r="G191" s="4" t="s">
        <v>66</v>
      </c>
      <c r="H191" s="4" t="s">
        <v>3114</v>
      </c>
      <c r="I191" s="4" t="s">
        <v>115</v>
      </c>
      <c r="J191" s="4" t="s">
        <v>94</v>
      </c>
      <c r="K191" s="46"/>
      <c r="L191" s="46" t="s">
        <v>1177</v>
      </c>
      <c r="M191" s="4">
        <v>2959800</v>
      </c>
      <c r="N191" s="4" t="s">
        <v>78</v>
      </c>
      <c r="O191" s="4"/>
      <c r="P191" s="4" t="s">
        <v>153</v>
      </c>
      <c r="Q191" s="4" t="s">
        <v>71</v>
      </c>
      <c r="R191" s="4" t="s">
        <v>85</v>
      </c>
      <c r="S191" s="4">
        <v>46387288</v>
      </c>
      <c r="T191" s="4"/>
      <c r="U191" s="4" t="s">
        <v>96</v>
      </c>
      <c r="V191" s="4"/>
      <c r="W191" s="4" t="s">
        <v>3115</v>
      </c>
      <c r="X191" s="4" t="s">
        <v>73</v>
      </c>
      <c r="Y191" s="4" t="s">
        <v>87</v>
      </c>
      <c r="Z191" s="43">
        <v>42839</v>
      </c>
      <c r="AA191" s="4" t="s">
        <v>88</v>
      </c>
      <c r="AB191" s="4" t="s">
        <v>122</v>
      </c>
      <c r="AC191" s="4"/>
      <c r="AD191" s="4"/>
      <c r="AE191" s="4" t="s">
        <v>153</v>
      </c>
      <c r="AF191" s="4"/>
      <c r="AG191" s="4"/>
      <c r="AH191" s="4" t="s">
        <v>98</v>
      </c>
      <c r="AI191" s="4">
        <v>79576238</v>
      </c>
      <c r="AJ191" s="4"/>
      <c r="AK191" s="4" t="s">
        <v>153</v>
      </c>
      <c r="AL191" s="4"/>
      <c r="AM191" s="4" t="s">
        <v>3116</v>
      </c>
      <c r="AN191" s="4">
        <v>60</v>
      </c>
      <c r="AO191" s="4" t="s">
        <v>102</v>
      </c>
      <c r="AP191" s="4">
        <v>0</v>
      </c>
      <c r="AQ191" s="4" t="s">
        <v>113</v>
      </c>
      <c r="AR191" s="4">
        <v>0</v>
      </c>
      <c r="AS191" s="4">
        <v>0</v>
      </c>
      <c r="AT191" s="3">
        <v>42842</v>
      </c>
      <c r="AU191" s="43">
        <v>42902</v>
      </c>
      <c r="AV191" s="3"/>
      <c r="AW191" s="4">
        <v>100</v>
      </c>
      <c r="AX191" s="4">
        <v>100</v>
      </c>
      <c r="AY191" s="4">
        <v>100</v>
      </c>
      <c r="AZ191" s="4">
        <v>100</v>
      </c>
      <c r="BA191" s="4" t="s">
        <v>3185</v>
      </c>
      <c r="BB191" s="55"/>
      <c r="IW191" s="55"/>
      <c r="IX191" s="55"/>
      <c r="IY191" s="55"/>
      <c r="IZ191" s="55"/>
      <c r="JA191" s="55"/>
      <c r="JB191" s="55"/>
      <c r="JC191" s="55"/>
    </row>
    <row r="192" spans="1:263" s="50" customFormat="1" ht="15.75" thickBot="1" x14ac:dyDescent="0.3">
      <c r="A192" s="52">
        <v>182</v>
      </c>
      <c r="B192" s="53" t="s">
        <v>2208</v>
      </c>
      <c r="C192" s="4" t="s">
        <v>65</v>
      </c>
      <c r="D192" s="4"/>
      <c r="E192" s="4" t="s">
        <v>3117</v>
      </c>
      <c r="F192" s="3">
        <v>42845</v>
      </c>
      <c r="G192" s="4" t="s">
        <v>66</v>
      </c>
      <c r="H192" s="4" t="s">
        <v>3118</v>
      </c>
      <c r="I192" s="4" t="s">
        <v>105</v>
      </c>
      <c r="J192" s="4" t="s">
        <v>94</v>
      </c>
      <c r="K192" s="46"/>
      <c r="L192" s="46" t="s">
        <v>1500</v>
      </c>
      <c r="M192" s="4">
        <v>123830210</v>
      </c>
      <c r="N192" s="4" t="s">
        <v>78</v>
      </c>
      <c r="O192" s="4"/>
      <c r="P192" s="4" t="s">
        <v>153</v>
      </c>
      <c r="Q192" s="4" t="s">
        <v>71</v>
      </c>
      <c r="R192" s="4" t="s">
        <v>85</v>
      </c>
      <c r="S192" s="4">
        <v>13953585</v>
      </c>
      <c r="T192" s="4"/>
      <c r="U192" s="4" t="s">
        <v>108</v>
      </c>
      <c r="V192" s="4"/>
      <c r="W192" s="4" t="s">
        <v>3119</v>
      </c>
      <c r="X192" s="4" t="s">
        <v>73</v>
      </c>
      <c r="Y192" s="4" t="s">
        <v>87</v>
      </c>
      <c r="Z192" s="43">
        <v>42849</v>
      </c>
      <c r="AA192" s="4" t="s">
        <v>88</v>
      </c>
      <c r="AB192" s="4" t="s">
        <v>122</v>
      </c>
      <c r="AC192" s="4"/>
      <c r="AD192" s="4"/>
      <c r="AE192" s="4" t="s">
        <v>153</v>
      </c>
      <c r="AF192" s="4"/>
      <c r="AG192" s="4"/>
      <c r="AH192" s="4" t="s">
        <v>98</v>
      </c>
      <c r="AI192" s="4">
        <v>93294050</v>
      </c>
      <c r="AJ192" s="4"/>
      <c r="AK192" s="4" t="s">
        <v>153</v>
      </c>
      <c r="AL192" s="4"/>
      <c r="AM192" s="4" t="s">
        <v>3120</v>
      </c>
      <c r="AN192" s="4">
        <v>20</v>
      </c>
      <c r="AO192" s="4" t="s">
        <v>102</v>
      </c>
      <c r="AP192" s="4">
        <v>0</v>
      </c>
      <c r="AQ192" s="4" t="s">
        <v>103</v>
      </c>
      <c r="AR192" s="4">
        <v>2023000</v>
      </c>
      <c r="AS192" s="4">
        <v>10</v>
      </c>
      <c r="AT192" s="3">
        <v>42849</v>
      </c>
      <c r="AU192" s="43">
        <v>42878</v>
      </c>
      <c r="AV192" s="3"/>
      <c r="AW192" s="4">
        <v>100</v>
      </c>
      <c r="AX192" s="4">
        <v>100</v>
      </c>
      <c r="AY192" s="4">
        <v>100</v>
      </c>
      <c r="AZ192" s="4">
        <v>100</v>
      </c>
      <c r="BA192" s="4" t="s">
        <v>3187</v>
      </c>
      <c r="BB192" s="55"/>
      <c r="IW192" s="55"/>
      <c r="IX192" s="55"/>
      <c r="IY192" s="55"/>
      <c r="IZ192" s="55"/>
      <c r="JA192" s="55"/>
      <c r="JB192" s="55"/>
      <c r="JC192" s="55"/>
    </row>
    <row r="193" spans="1:263" s="50" customFormat="1" ht="15.75" thickBot="1" x14ac:dyDescent="0.3">
      <c r="A193" s="52">
        <v>183</v>
      </c>
      <c r="B193" s="53" t="s">
        <v>2209</v>
      </c>
      <c r="C193" s="4" t="s">
        <v>65</v>
      </c>
      <c r="D193" s="4"/>
      <c r="E193" s="4" t="s">
        <v>3101</v>
      </c>
      <c r="F193" s="3">
        <v>42863</v>
      </c>
      <c r="G193" s="4" t="s">
        <v>66</v>
      </c>
      <c r="H193" s="4" t="s">
        <v>3121</v>
      </c>
      <c r="I193" s="4" t="s">
        <v>115</v>
      </c>
      <c r="J193" s="4" t="s">
        <v>94</v>
      </c>
      <c r="K193" s="46"/>
      <c r="L193" s="46" t="s">
        <v>1447</v>
      </c>
      <c r="M193" s="4">
        <v>2000000</v>
      </c>
      <c r="N193" s="4" t="s">
        <v>78</v>
      </c>
      <c r="O193" s="4"/>
      <c r="P193" s="4" t="s">
        <v>153</v>
      </c>
      <c r="Q193" s="4" t="s">
        <v>84</v>
      </c>
      <c r="R193" s="4" t="s">
        <v>72</v>
      </c>
      <c r="S193" s="4"/>
      <c r="T193" s="4">
        <v>900365660</v>
      </c>
      <c r="U193" s="4" t="s">
        <v>96</v>
      </c>
      <c r="V193" s="4"/>
      <c r="W193" s="4" t="s">
        <v>3122</v>
      </c>
      <c r="X193" s="4" t="s">
        <v>73</v>
      </c>
      <c r="Y193" s="4" t="s">
        <v>87</v>
      </c>
      <c r="Z193" s="43">
        <v>42867</v>
      </c>
      <c r="AA193" s="4" t="s">
        <v>88</v>
      </c>
      <c r="AB193" s="4" t="s">
        <v>122</v>
      </c>
      <c r="AC193" s="4"/>
      <c r="AD193" s="4"/>
      <c r="AE193" s="4" t="s">
        <v>153</v>
      </c>
      <c r="AF193" s="4"/>
      <c r="AG193" s="4"/>
      <c r="AH193" s="4" t="s">
        <v>98</v>
      </c>
      <c r="AI193" s="4">
        <v>52110135</v>
      </c>
      <c r="AJ193" s="4"/>
      <c r="AK193" s="4" t="s">
        <v>153</v>
      </c>
      <c r="AL193" s="4"/>
      <c r="AM193" s="4" t="s">
        <v>3113</v>
      </c>
      <c r="AN193" s="4">
        <v>60</v>
      </c>
      <c r="AO193" s="4" t="s">
        <v>102</v>
      </c>
      <c r="AP193" s="4">
        <v>0</v>
      </c>
      <c r="AQ193" s="4" t="s">
        <v>113</v>
      </c>
      <c r="AR193" s="4">
        <v>0</v>
      </c>
      <c r="AS193" s="4">
        <v>0</v>
      </c>
      <c r="AT193" s="3">
        <v>42867</v>
      </c>
      <c r="AU193" s="43"/>
      <c r="AV193" s="3"/>
      <c r="AW193" s="4">
        <v>81.666666666666671</v>
      </c>
      <c r="AX193" s="4">
        <v>81.666666666666671</v>
      </c>
      <c r="AY193" s="4">
        <v>81.666666666666671</v>
      </c>
      <c r="AZ193" s="4">
        <v>81.666666666666671</v>
      </c>
      <c r="BA193" s="4" t="s">
        <v>3185</v>
      </c>
      <c r="BB193" s="55"/>
      <c r="IW193" s="55"/>
      <c r="IX193" s="55"/>
      <c r="IY193" s="55"/>
      <c r="IZ193" s="55"/>
      <c r="JA193" s="55"/>
      <c r="JB193" s="55"/>
      <c r="JC193" s="55"/>
    </row>
    <row r="194" spans="1:263" s="50" customFormat="1" ht="15.75" thickBot="1" x14ac:dyDescent="0.3">
      <c r="A194" s="52">
        <v>184</v>
      </c>
      <c r="B194" s="53" t="s">
        <v>2210</v>
      </c>
      <c r="C194" s="4" t="s">
        <v>65</v>
      </c>
      <c r="D194" s="4"/>
      <c r="E194" s="4" t="s">
        <v>3105</v>
      </c>
      <c r="F194" s="3">
        <v>42880</v>
      </c>
      <c r="G194" s="4" t="s">
        <v>66</v>
      </c>
      <c r="H194" s="4" t="s">
        <v>3123</v>
      </c>
      <c r="I194" s="4" t="s">
        <v>115</v>
      </c>
      <c r="J194" s="4" t="s">
        <v>94</v>
      </c>
      <c r="K194" s="46"/>
      <c r="L194" s="46" t="s">
        <v>1177</v>
      </c>
      <c r="M194" s="4">
        <v>2000000</v>
      </c>
      <c r="N194" s="4" t="s">
        <v>78</v>
      </c>
      <c r="O194" s="4"/>
      <c r="P194" s="4" t="s">
        <v>153</v>
      </c>
      <c r="Q194" s="4" t="s">
        <v>71</v>
      </c>
      <c r="R194" s="4" t="s">
        <v>85</v>
      </c>
      <c r="S194" s="4">
        <v>19355546</v>
      </c>
      <c r="T194" s="4"/>
      <c r="U194" s="4" t="s">
        <v>96</v>
      </c>
      <c r="V194" s="4"/>
      <c r="W194" s="4" t="s">
        <v>3124</v>
      </c>
      <c r="X194" s="4" t="s">
        <v>73</v>
      </c>
      <c r="Y194" s="4" t="s">
        <v>87</v>
      </c>
      <c r="Z194" s="43">
        <v>42888</v>
      </c>
      <c r="AA194" s="4" t="s">
        <v>88</v>
      </c>
      <c r="AB194" s="4" t="s">
        <v>122</v>
      </c>
      <c r="AC194" s="4"/>
      <c r="AD194" s="4"/>
      <c r="AE194" s="4" t="s">
        <v>153</v>
      </c>
      <c r="AF194" s="4"/>
      <c r="AG194" s="4"/>
      <c r="AH194" s="4" t="s">
        <v>98</v>
      </c>
      <c r="AI194" s="4">
        <v>19165522</v>
      </c>
      <c r="AJ194" s="4"/>
      <c r="AK194" s="4" t="s">
        <v>153</v>
      </c>
      <c r="AL194" s="4"/>
      <c r="AM194" s="4" t="s">
        <v>3125</v>
      </c>
      <c r="AN194" s="4">
        <v>60</v>
      </c>
      <c r="AO194" s="4" t="s">
        <v>102</v>
      </c>
      <c r="AP194" s="4">
        <v>0</v>
      </c>
      <c r="AQ194" s="4" t="s">
        <v>113</v>
      </c>
      <c r="AR194" s="4">
        <v>0</v>
      </c>
      <c r="AS194" s="4">
        <v>0</v>
      </c>
      <c r="AT194" s="3">
        <v>42888</v>
      </c>
      <c r="AU194" s="43"/>
      <c r="AV194" s="3"/>
      <c r="AW194" s="4">
        <v>46.666666666666664</v>
      </c>
      <c r="AX194" s="4">
        <v>46.666666666666664</v>
      </c>
      <c r="AY194" s="4">
        <v>46.666666666666664</v>
      </c>
      <c r="AZ194" s="4">
        <v>46.666666666666664</v>
      </c>
      <c r="BA194" s="4" t="s">
        <v>3188</v>
      </c>
      <c r="BB194" s="55"/>
      <c r="IW194" s="55"/>
      <c r="IX194" s="55"/>
      <c r="IY194" s="55"/>
      <c r="IZ194" s="55"/>
      <c r="JA194" s="55"/>
      <c r="JB194" s="55"/>
      <c r="JC194" s="55"/>
    </row>
    <row r="195" spans="1:263" s="50" customFormat="1" ht="15.75" thickBot="1" x14ac:dyDescent="0.3">
      <c r="A195" s="52">
        <v>185</v>
      </c>
      <c r="B195" s="53" t="s">
        <v>2211</v>
      </c>
      <c r="C195" s="4" t="s">
        <v>65</v>
      </c>
      <c r="D195" s="4"/>
      <c r="E195" s="4" t="s">
        <v>3108</v>
      </c>
      <c r="F195" s="3">
        <v>42878</v>
      </c>
      <c r="G195" s="4" t="s">
        <v>66</v>
      </c>
      <c r="H195" s="4" t="s">
        <v>3126</v>
      </c>
      <c r="I195" s="4" t="s">
        <v>115</v>
      </c>
      <c r="J195" s="4" t="s">
        <v>94</v>
      </c>
      <c r="K195" s="46"/>
      <c r="L195" s="46" t="s">
        <v>1177</v>
      </c>
      <c r="M195" s="4">
        <v>3189795</v>
      </c>
      <c r="N195" s="4" t="s">
        <v>78</v>
      </c>
      <c r="O195" s="4"/>
      <c r="P195" s="4" t="s">
        <v>153</v>
      </c>
      <c r="Q195" s="4" t="s">
        <v>84</v>
      </c>
      <c r="R195" s="4" t="s">
        <v>72</v>
      </c>
      <c r="S195" s="4"/>
      <c r="T195" s="4">
        <v>900222571</v>
      </c>
      <c r="U195" s="4" t="s">
        <v>83</v>
      </c>
      <c r="V195" s="4"/>
      <c r="W195" s="4" t="s">
        <v>3127</v>
      </c>
      <c r="X195" s="4" t="s">
        <v>73</v>
      </c>
      <c r="Y195" s="4" t="s">
        <v>87</v>
      </c>
      <c r="Z195" s="43">
        <v>42881</v>
      </c>
      <c r="AA195" s="4" t="s">
        <v>88</v>
      </c>
      <c r="AB195" s="4" t="s">
        <v>122</v>
      </c>
      <c r="AC195" s="4"/>
      <c r="AD195" s="4"/>
      <c r="AE195" s="4" t="s">
        <v>153</v>
      </c>
      <c r="AF195" s="4"/>
      <c r="AG195" s="4"/>
      <c r="AH195" s="4" t="s">
        <v>98</v>
      </c>
      <c r="AI195" s="4">
        <v>79121466</v>
      </c>
      <c r="AJ195" s="4"/>
      <c r="AK195" s="4" t="s">
        <v>153</v>
      </c>
      <c r="AL195" s="4"/>
      <c r="AM195" s="4" t="s">
        <v>3128</v>
      </c>
      <c r="AN195" s="4">
        <v>60</v>
      </c>
      <c r="AO195" s="4" t="s">
        <v>102</v>
      </c>
      <c r="AP195" s="4">
        <v>0</v>
      </c>
      <c r="AQ195" s="4" t="s">
        <v>113</v>
      </c>
      <c r="AR195" s="4">
        <v>0</v>
      </c>
      <c r="AS195" s="4">
        <v>0</v>
      </c>
      <c r="AT195" s="3">
        <v>42881</v>
      </c>
      <c r="AU195" s="43"/>
      <c r="AV195" s="3"/>
      <c r="AW195" s="4">
        <v>58.333333333333336</v>
      </c>
      <c r="AX195" s="4">
        <v>58.333333333333336</v>
      </c>
      <c r="AY195" s="4">
        <v>58.333333333333336</v>
      </c>
      <c r="AZ195" s="4">
        <v>58.333333333333336</v>
      </c>
      <c r="BA195" s="4" t="s">
        <v>3189</v>
      </c>
      <c r="BB195" s="55"/>
      <c r="IW195" s="55"/>
      <c r="IX195" s="55"/>
      <c r="IY195" s="55"/>
      <c r="IZ195" s="55"/>
      <c r="JA195" s="55"/>
      <c r="JB195" s="55"/>
      <c r="JC195" s="55"/>
    </row>
    <row r="196" spans="1:263" s="50" customFormat="1" ht="15.75" thickBot="1" x14ac:dyDescent="0.3">
      <c r="A196" s="52">
        <v>186</v>
      </c>
      <c r="B196" s="53" t="s">
        <v>2212</v>
      </c>
      <c r="C196" s="4" t="s">
        <v>65</v>
      </c>
      <c r="D196" s="4"/>
      <c r="E196" s="4" t="s">
        <v>2974</v>
      </c>
      <c r="F196" s="3">
        <v>42886</v>
      </c>
      <c r="G196" s="4" t="s">
        <v>66</v>
      </c>
      <c r="H196" s="4" t="s">
        <v>3129</v>
      </c>
      <c r="I196" s="4" t="s">
        <v>115</v>
      </c>
      <c r="J196" s="4" t="s">
        <v>94</v>
      </c>
      <c r="K196" s="46"/>
      <c r="L196" s="46" t="s">
        <v>1500</v>
      </c>
      <c r="M196" s="4">
        <v>4070600</v>
      </c>
      <c r="N196" s="4" t="s">
        <v>78</v>
      </c>
      <c r="O196" s="4"/>
      <c r="P196" s="4" t="s">
        <v>153</v>
      </c>
      <c r="Q196" s="4" t="s">
        <v>71</v>
      </c>
      <c r="R196" s="4" t="s">
        <v>85</v>
      </c>
      <c r="S196" s="4">
        <v>36381210</v>
      </c>
      <c r="T196" s="4"/>
      <c r="U196" s="4" t="s">
        <v>127</v>
      </c>
      <c r="V196" s="4"/>
      <c r="W196" s="4" t="s">
        <v>3130</v>
      </c>
      <c r="X196" s="4" t="s">
        <v>73</v>
      </c>
      <c r="Y196" s="4" t="s">
        <v>87</v>
      </c>
      <c r="Z196" s="43">
        <v>42886</v>
      </c>
      <c r="AA196" s="4" t="s">
        <v>88</v>
      </c>
      <c r="AB196" s="4" t="s">
        <v>122</v>
      </c>
      <c r="AC196" s="4"/>
      <c r="AD196" s="4"/>
      <c r="AE196" s="4" t="s">
        <v>153</v>
      </c>
      <c r="AF196" s="4"/>
      <c r="AG196" s="4"/>
      <c r="AH196" s="4" t="s">
        <v>98</v>
      </c>
      <c r="AI196" s="4">
        <v>10537381</v>
      </c>
      <c r="AJ196" s="4"/>
      <c r="AK196" s="4" t="s">
        <v>153</v>
      </c>
      <c r="AL196" s="4"/>
      <c r="AM196" s="4" t="s">
        <v>3131</v>
      </c>
      <c r="AN196" s="4">
        <v>60</v>
      </c>
      <c r="AO196" s="4" t="s">
        <v>102</v>
      </c>
      <c r="AP196" s="4">
        <v>0</v>
      </c>
      <c r="AQ196" s="4" t="s">
        <v>113</v>
      </c>
      <c r="AR196" s="4">
        <v>0</v>
      </c>
      <c r="AS196" s="4">
        <v>0</v>
      </c>
      <c r="AT196" s="3">
        <v>42886</v>
      </c>
      <c r="AU196" s="43"/>
      <c r="AV196" s="3"/>
      <c r="AW196" s="4">
        <v>50</v>
      </c>
      <c r="AX196" s="4">
        <v>50</v>
      </c>
      <c r="AY196" s="4">
        <v>50</v>
      </c>
      <c r="AZ196" s="4">
        <v>50</v>
      </c>
      <c r="BA196" s="4" t="s">
        <v>3185</v>
      </c>
      <c r="BB196" s="55"/>
      <c r="IW196" s="55"/>
      <c r="IX196" s="55"/>
      <c r="IY196" s="55"/>
      <c r="IZ196" s="55"/>
      <c r="JA196" s="55"/>
      <c r="JB196" s="55"/>
      <c r="JC196" s="55"/>
    </row>
    <row r="197" spans="1:263" s="50" customFormat="1" ht="15.75" thickBot="1" x14ac:dyDescent="0.3">
      <c r="A197" s="52">
        <v>187</v>
      </c>
      <c r="B197" s="53" t="s">
        <v>2213</v>
      </c>
      <c r="C197" s="4" t="s">
        <v>65</v>
      </c>
      <c r="D197" s="4"/>
      <c r="E197" s="4" t="s">
        <v>3132</v>
      </c>
      <c r="F197" s="3">
        <v>42886</v>
      </c>
      <c r="G197" s="4" t="s">
        <v>66</v>
      </c>
      <c r="H197" s="4" t="s">
        <v>3133</v>
      </c>
      <c r="I197" s="4" t="s">
        <v>115</v>
      </c>
      <c r="J197" s="4" t="s">
        <v>94</v>
      </c>
      <c r="K197" s="46"/>
      <c r="L197" s="46" t="s">
        <v>1177</v>
      </c>
      <c r="M197" s="4">
        <v>7035000</v>
      </c>
      <c r="N197" s="4" t="s">
        <v>78</v>
      </c>
      <c r="O197" s="4"/>
      <c r="P197" s="4" t="s">
        <v>153</v>
      </c>
      <c r="Q197" s="4" t="s">
        <v>71</v>
      </c>
      <c r="R197" s="4" t="s">
        <v>85</v>
      </c>
      <c r="S197" s="4">
        <v>46387288</v>
      </c>
      <c r="T197" s="4"/>
      <c r="U197" s="4" t="s">
        <v>96</v>
      </c>
      <c r="V197" s="4"/>
      <c r="W197" s="4" t="s">
        <v>3115</v>
      </c>
      <c r="X197" s="4" t="s">
        <v>73</v>
      </c>
      <c r="Y197" s="4" t="s">
        <v>87</v>
      </c>
      <c r="Z197" s="43">
        <v>42887</v>
      </c>
      <c r="AA197" s="4" t="s">
        <v>88</v>
      </c>
      <c r="AB197" s="4" t="s">
        <v>122</v>
      </c>
      <c r="AC197" s="4"/>
      <c r="AD197" s="4"/>
      <c r="AE197" s="4" t="s">
        <v>153</v>
      </c>
      <c r="AF197" s="4"/>
      <c r="AG197" s="4"/>
      <c r="AH197" s="4" t="s">
        <v>98</v>
      </c>
      <c r="AI197" s="4">
        <v>10537381</v>
      </c>
      <c r="AJ197" s="4"/>
      <c r="AK197" s="4" t="s">
        <v>153</v>
      </c>
      <c r="AL197" s="4"/>
      <c r="AM197" s="4" t="s">
        <v>3131</v>
      </c>
      <c r="AN197" s="4">
        <v>60</v>
      </c>
      <c r="AO197" s="4" t="s">
        <v>102</v>
      </c>
      <c r="AP197" s="4">
        <v>0</v>
      </c>
      <c r="AQ197" s="4" t="s">
        <v>113</v>
      </c>
      <c r="AR197" s="4">
        <v>0</v>
      </c>
      <c r="AS197" s="4">
        <v>0</v>
      </c>
      <c r="AT197" s="3">
        <v>42887</v>
      </c>
      <c r="AU197" s="43"/>
      <c r="AV197" s="3"/>
      <c r="AW197" s="4">
        <v>48.333333333333336</v>
      </c>
      <c r="AX197" s="4">
        <v>48.333333333333336</v>
      </c>
      <c r="AY197" s="4">
        <v>48.333333333333336</v>
      </c>
      <c r="AZ197" s="4">
        <v>48.333333333333336</v>
      </c>
      <c r="BA197" s="4" t="s">
        <v>3190</v>
      </c>
      <c r="BB197" s="55"/>
      <c r="IW197" s="55"/>
      <c r="IX197" s="55"/>
      <c r="IY197" s="55"/>
      <c r="IZ197" s="55"/>
      <c r="JA197" s="55"/>
      <c r="JB197" s="55"/>
      <c r="JC197" s="55"/>
    </row>
    <row r="198" spans="1:263" s="50" customFormat="1" ht="15.75" thickBot="1" x14ac:dyDescent="0.3">
      <c r="A198" s="52">
        <v>188</v>
      </c>
      <c r="B198" s="53" t="s">
        <v>2214</v>
      </c>
      <c r="C198" s="4" t="s">
        <v>65</v>
      </c>
      <c r="D198" s="4"/>
      <c r="E198" s="4" t="s">
        <v>3134</v>
      </c>
      <c r="F198" s="3">
        <v>42888</v>
      </c>
      <c r="G198" s="4" t="s">
        <v>66</v>
      </c>
      <c r="H198" s="4" t="s">
        <v>3135</v>
      </c>
      <c r="I198" s="4" t="s">
        <v>115</v>
      </c>
      <c r="J198" s="4" t="s">
        <v>94</v>
      </c>
      <c r="K198" s="46"/>
      <c r="L198" s="46" t="s">
        <v>1172</v>
      </c>
      <c r="M198" s="4">
        <v>2261729</v>
      </c>
      <c r="N198" s="4" t="s">
        <v>78</v>
      </c>
      <c r="O198" s="4"/>
      <c r="P198" s="4" t="s">
        <v>153</v>
      </c>
      <c r="Q198" s="4" t="s">
        <v>84</v>
      </c>
      <c r="R198" s="4" t="s">
        <v>72</v>
      </c>
      <c r="S198" s="4"/>
      <c r="T198" s="4">
        <v>900607241</v>
      </c>
      <c r="U198" s="4" t="s">
        <v>83</v>
      </c>
      <c r="V198" s="4"/>
      <c r="W198" s="4" t="s">
        <v>3136</v>
      </c>
      <c r="X198" s="4" t="s">
        <v>73</v>
      </c>
      <c r="Y198" s="4" t="s">
        <v>87</v>
      </c>
      <c r="Z198" s="43">
        <v>42893</v>
      </c>
      <c r="AA198" s="4" t="s">
        <v>88</v>
      </c>
      <c r="AB198" s="4" t="s">
        <v>122</v>
      </c>
      <c r="AC198" s="4"/>
      <c r="AD198" s="4"/>
      <c r="AE198" s="4" t="s">
        <v>153</v>
      </c>
      <c r="AF198" s="4"/>
      <c r="AG198" s="4"/>
      <c r="AH198" s="4" t="s">
        <v>98</v>
      </c>
      <c r="AI198" s="4">
        <v>79144591</v>
      </c>
      <c r="AJ198" s="4"/>
      <c r="AK198" s="4" t="s">
        <v>153</v>
      </c>
      <c r="AL198" s="4"/>
      <c r="AM198" s="4" t="s">
        <v>3069</v>
      </c>
      <c r="AN198" s="4">
        <v>60</v>
      </c>
      <c r="AO198" s="4" t="s">
        <v>102</v>
      </c>
      <c r="AP198" s="4">
        <v>0</v>
      </c>
      <c r="AQ198" s="4" t="s">
        <v>113</v>
      </c>
      <c r="AR198" s="4">
        <v>0</v>
      </c>
      <c r="AS198" s="4">
        <v>0</v>
      </c>
      <c r="AT198" s="3">
        <v>42893</v>
      </c>
      <c r="AU198" s="43"/>
      <c r="AV198" s="3"/>
      <c r="AW198" s="4">
        <v>38.333333333333336</v>
      </c>
      <c r="AX198" s="4">
        <v>38.333333333333336</v>
      </c>
      <c r="AY198" s="4">
        <v>38.333333333333336</v>
      </c>
      <c r="AZ198" s="4">
        <v>38.333333333333336</v>
      </c>
      <c r="BA198" s="4" t="s">
        <v>3191</v>
      </c>
      <c r="BB198" s="55"/>
      <c r="IW198" s="55"/>
      <c r="IX198" s="55"/>
      <c r="IY198" s="55"/>
      <c r="IZ198" s="55"/>
      <c r="JA198" s="55"/>
      <c r="JB198" s="55"/>
      <c r="JC198" s="55"/>
    </row>
    <row r="199" spans="1:263" s="50" customFormat="1" ht="15.75" thickBot="1" x14ac:dyDescent="0.3">
      <c r="A199" s="52">
        <v>189</v>
      </c>
      <c r="B199" s="53" t="s">
        <v>2215</v>
      </c>
      <c r="C199" s="4" t="s">
        <v>65</v>
      </c>
      <c r="D199" s="4"/>
      <c r="E199" s="4" t="s">
        <v>2839</v>
      </c>
      <c r="F199" s="3">
        <v>42891</v>
      </c>
      <c r="G199" s="4" t="s">
        <v>66</v>
      </c>
      <c r="H199" s="4" t="s">
        <v>3137</v>
      </c>
      <c r="I199" s="4" t="s">
        <v>115</v>
      </c>
      <c r="J199" s="4" t="s">
        <v>94</v>
      </c>
      <c r="K199" s="46"/>
      <c r="L199" s="46" t="s">
        <v>1772</v>
      </c>
      <c r="M199" s="4">
        <v>1701700</v>
      </c>
      <c r="N199" s="4" t="s">
        <v>78</v>
      </c>
      <c r="O199" s="4"/>
      <c r="P199" s="4" t="s">
        <v>153</v>
      </c>
      <c r="Q199" s="4" t="s">
        <v>84</v>
      </c>
      <c r="R199" s="4" t="s">
        <v>72</v>
      </c>
      <c r="S199" s="4"/>
      <c r="T199" s="4">
        <v>860404791</v>
      </c>
      <c r="U199" s="4" t="s">
        <v>96</v>
      </c>
      <c r="V199" s="4"/>
      <c r="W199" s="4" t="s">
        <v>3138</v>
      </c>
      <c r="X199" s="4" t="s">
        <v>73</v>
      </c>
      <c r="Y199" s="4" t="s">
        <v>87</v>
      </c>
      <c r="Z199" s="43">
        <v>42894</v>
      </c>
      <c r="AA199" s="4" t="s">
        <v>88</v>
      </c>
      <c r="AB199" s="4" t="s">
        <v>122</v>
      </c>
      <c r="AC199" s="4"/>
      <c r="AD199" s="4"/>
      <c r="AE199" s="4" t="s">
        <v>153</v>
      </c>
      <c r="AF199" s="4"/>
      <c r="AG199" s="4"/>
      <c r="AH199" s="4" t="s">
        <v>98</v>
      </c>
      <c r="AI199" s="4">
        <v>71621569</v>
      </c>
      <c r="AJ199" s="4"/>
      <c r="AK199" s="4" t="s">
        <v>153</v>
      </c>
      <c r="AL199" s="4"/>
      <c r="AM199" s="4" t="s">
        <v>3072</v>
      </c>
      <c r="AN199" s="4">
        <v>60</v>
      </c>
      <c r="AO199" s="4" t="s">
        <v>102</v>
      </c>
      <c r="AP199" s="4">
        <v>0</v>
      </c>
      <c r="AQ199" s="4" t="s">
        <v>113</v>
      </c>
      <c r="AR199" s="4">
        <v>0</v>
      </c>
      <c r="AS199" s="4">
        <v>0</v>
      </c>
      <c r="AT199" s="3">
        <v>42894</v>
      </c>
      <c r="AU199" s="43"/>
      <c r="AV199" s="3"/>
      <c r="AW199" s="4">
        <v>36.666666666666664</v>
      </c>
      <c r="AX199" s="4">
        <v>36.666666666666664</v>
      </c>
      <c r="AY199" s="4">
        <v>36.666666666666664</v>
      </c>
      <c r="AZ199" s="4">
        <v>36.666666666666664</v>
      </c>
      <c r="BA199" s="4" t="s">
        <v>3192</v>
      </c>
      <c r="BB199" s="55"/>
      <c r="IW199" s="55"/>
      <c r="IX199" s="55"/>
      <c r="IY199" s="55"/>
      <c r="IZ199" s="55"/>
      <c r="JA199" s="55"/>
      <c r="JB199" s="55"/>
      <c r="JC199" s="55"/>
    </row>
    <row r="200" spans="1:263" s="50" customFormat="1" ht="15.75" thickBot="1" x14ac:dyDescent="0.3">
      <c r="A200" s="52">
        <v>190</v>
      </c>
      <c r="B200" s="53" t="s">
        <v>2216</v>
      </c>
      <c r="C200" s="4" t="s">
        <v>65</v>
      </c>
      <c r="D200" s="4"/>
      <c r="E200" s="4" t="s">
        <v>3139</v>
      </c>
      <c r="F200" s="3">
        <v>42893</v>
      </c>
      <c r="G200" s="4" t="s">
        <v>66</v>
      </c>
      <c r="H200" s="4" t="s">
        <v>3140</v>
      </c>
      <c r="I200" s="4" t="s">
        <v>115</v>
      </c>
      <c r="J200" s="4" t="s">
        <v>94</v>
      </c>
      <c r="K200" s="46"/>
      <c r="L200" s="46" t="s">
        <v>492</v>
      </c>
      <c r="M200" s="4">
        <v>2846480</v>
      </c>
      <c r="N200" s="4" t="s">
        <v>78</v>
      </c>
      <c r="O200" s="4"/>
      <c r="P200" s="4" t="s">
        <v>153</v>
      </c>
      <c r="Q200" s="4" t="s">
        <v>84</v>
      </c>
      <c r="R200" s="4" t="s">
        <v>72</v>
      </c>
      <c r="S200" s="4"/>
      <c r="T200" s="4">
        <v>800050903</v>
      </c>
      <c r="U200" s="4" t="s">
        <v>83</v>
      </c>
      <c r="V200" s="4"/>
      <c r="W200" s="4" t="s">
        <v>3141</v>
      </c>
      <c r="X200" s="4" t="s">
        <v>73</v>
      </c>
      <c r="Y200" s="4" t="s">
        <v>87</v>
      </c>
      <c r="Z200" s="43">
        <v>42894</v>
      </c>
      <c r="AA200" s="4" t="s">
        <v>88</v>
      </c>
      <c r="AB200" s="4" t="s">
        <v>122</v>
      </c>
      <c r="AC200" s="4"/>
      <c r="AD200" s="4"/>
      <c r="AE200" s="4" t="s">
        <v>153</v>
      </c>
      <c r="AF200" s="4"/>
      <c r="AG200" s="4"/>
      <c r="AH200" s="4" t="s">
        <v>98</v>
      </c>
      <c r="AI200" s="4">
        <v>52110135</v>
      </c>
      <c r="AJ200" s="4"/>
      <c r="AK200" s="4" t="s">
        <v>153</v>
      </c>
      <c r="AL200" s="4"/>
      <c r="AM200" s="4" t="s">
        <v>3113</v>
      </c>
      <c r="AN200" s="4">
        <v>60</v>
      </c>
      <c r="AO200" s="4" t="s">
        <v>102</v>
      </c>
      <c r="AP200" s="4">
        <v>0</v>
      </c>
      <c r="AQ200" s="4" t="s">
        <v>113</v>
      </c>
      <c r="AR200" s="4">
        <v>0</v>
      </c>
      <c r="AS200" s="4">
        <v>0</v>
      </c>
      <c r="AT200" s="43">
        <v>42894</v>
      </c>
      <c r="AU200" s="43"/>
      <c r="AV200" s="3"/>
      <c r="AW200" s="4">
        <v>38.333333333333336</v>
      </c>
      <c r="AX200" s="4">
        <v>38.333333333333336</v>
      </c>
      <c r="AY200" s="4">
        <v>38.333333333333336</v>
      </c>
      <c r="AZ200" s="4">
        <v>38.333333333333336</v>
      </c>
      <c r="BA200" s="4" t="s">
        <v>3185</v>
      </c>
      <c r="BB200" s="55"/>
      <c r="IW200" s="55"/>
      <c r="IX200" s="55"/>
      <c r="IY200" s="55"/>
      <c r="IZ200" s="55"/>
      <c r="JA200" s="55"/>
      <c r="JB200" s="55"/>
      <c r="JC200" s="55"/>
    </row>
    <row r="201" spans="1:263" s="50" customFormat="1" ht="15.75" thickBot="1" x14ac:dyDescent="0.3">
      <c r="A201" s="52">
        <v>191</v>
      </c>
      <c r="B201" s="53" t="s">
        <v>2217</v>
      </c>
      <c r="C201" s="4" t="s">
        <v>65</v>
      </c>
      <c r="D201" s="4"/>
      <c r="E201" s="4" t="s">
        <v>3142</v>
      </c>
      <c r="F201" s="3">
        <v>42895</v>
      </c>
      <c r="G201" s="4" t="s">
        <v>66</v>
      </c>
      <c r="H201" s="4" t="s">
        <v>3143</v>
      </c>
      <c r="I201" s="4" t="s">
        <v>115</v>
      </c>
      <c r="J201" s="4" t="s">
        <v>94</v>
      </c>
      <c r="K201" s="46"/>
      <c r="L201" s="46" t="s">
        <v>1178</v>
      </c>
      <c r="M201" s="4">
        <v>700000</v>
      </c>
      <c r="N201" s="4" t="s">
        <v>78</v>
      </c>
      <c r="O201" s="4"/>
      <c r="P201" s="4" t="s">
        <v>153</v>
      </c>
      <c r="Q201" s="4" t="s">
        <v>71</v>
      </c>
      <c r="R201" s="4" t="s">
        <v>85</v>
      </c>
      <c r="S201" s="4">
        <v>1109380951</v>
      </c>
      <c r="T201" s="4"/>
      <c r="U201" s="4" t="s">
        <v>127</v>
      </c>
      <c r="V201" s="4"/>
      <c r="W201" s="4" t="s">
        <v>3144</v>
      </c>
      <c r="X201" s="4" t="s">
        <v>73</v>
      </c>
      <c r="Y201" s="4" t="s">
        <v>87</v>
      </c>
      <c r="Z201" s="43">
        <v>42895</v>
      </c>
      <c r="AA201" s="4" t="s">
        <v>88</v>
      </c>
      <c r="AB201" s="4" t="s">
        <v>122</v>
      </c>
      <c r="AC201" s="4"/>
      <c r="AD201" s="4"/>
      <c r="AE201" s="4" t="s">
        <v>153</v>
      </c>
      <c r="AF201" s="4"/>
      <c r="AG201" s="4"/>
      <c r="AH201" s="4" t="s">
        <v>98</v>
      </c>
      <c r="AI201" s="4">
        <v>79576238</v>
      </c>
      <c r="AJ201" s="4"/>
      <c r="AK201" s="4" t="s">
        <v>153</v>
      </c>
      <c r="AL201" s="4"/>
      <c r="AM201" s="4" t="s">
        <v>3116</v>
      </c>
      <c r="AN201" s="4">
        <v>60</v>
      </c>
      <c r="AO201" s="4" t="s">
        <v>102</v>
      </c>
      <c r="AP201" s="4">
        <v>0</v>
      </c>
      <c r="AQ201" s="4" t="s">
        <v>113</v>
      </c>
      <c r="AR201" s="4">
        <v>0</v>
      </c>
      <c r="AS201" s="4">
        <v>0</v>
      </c>
      <c r="AT201" s="3">
        <v>42895</v>
      </c>
      <c r="AU201" s="43"/>
      <c r="AV201" s="3"/>
      <c r="AW201" s="4">
        <v>35</v>
      </c>
      <c r="AX201" s="4">
        <v>35</v>
      </c>
      <c r="AY201" s="4">
        <v>35</v>
      </c>
      <c r="AZ201" s="4">
        <v>35</v>
      </c>
      <c r="BA201" s="4" t="s">
        <v>3193</v>
      </c>
      <c r="BB201" s="55"/>
      <c r="IW201" s="55"/>
      <c r="IX201" s="55"/>
      <c r="IY201" s="55"/>
      <c r="IZ201" s="55"/>
      <c r="JA201" s="55"/>
      <c r="JB201" s="55"/>
      <c r="JC201" s="55"/>
    </row>
    <row r="202" spans="1:263" s="50" customFormat="1" ht="15.75" thickBot="1" x14ac:dyDescent="0.3">
      <c r="A202" s="52">
        <v>192</v>
      </c>
      <c r="B202" s="53" t="s">
        <v>2218</v>
      </c>
      <c r="C202" s="4" t="s">
        <v>65</v>
      </c>
      <c r="D202" s="4"/>
      <c r="E202" s="4" t="s">
        <v>2898</v>
      </c>
      <c r="F202" s="3">
        <v>42894</v>
      </c>
      <c r="G202" s="4" t="s">
        <v>66</v>
      </c>
      <c r="H202" s="4" t="s">
        <v>3145</v>
      </c>
      <c r="I202" s="4" t="s">
        <v>115</v>
      </c>
      <c r="J202" s="4" t="s">
        <v>94</v>
      </c>
      <c r="K202" s="46"/>
      <c r="L202" s="46" t="s">
        <v>1453</v>
      </c>
      <c r="M202" s="4">
        <v>1500000</v>
      </c>
      <c r="N202" s="4" t="s">
        <v>78</v>
      </c>
      <c r="O202" s="4"/>
      <c r="P202" s="4" t="s">
        <v>153</v>
      </c>
      <c r="Q202" s="4" t="s">
        <v>71</v>
      </c>
      <c r="R202" s="4" t="s">
        <v>85</v>
      </c>
      <c r="S202" s="4">
        <v>80093978</v>
      </c>
      <c r="T202" s="4"/>
      <c r="U202" s="4" t="s">
        <v>138</v>
      </c>
      <c r="V202" s="4"/>
      <c r="W202" s="4" t="s">
        <v>3146</v>
      </c>
      <c r="X202" s="4" t="s">
        <v>73</v>
      </c>
      <c r="Y202" s="4" t="s">
        <v>87</v>
      </c>
      <c r="Z202" s="43">
        <v>42898</v>
      </c>
      <c r="AA202" s="4" t="s">
        <v>88</v>
      </c>
      <c r="AB202" s="4" t="s">
        <v>122</v>
      </c>
      <c r="AC202" s="4"/>
      <c r="AD202" s="4"/>
      <c r="AE202" s="4" t="s">
        <v>153</v>
      </c>
      <c r="AF202" s="4"/>
      <c r="AG202" s="4"/>
      <c r="AH202" s="4" t="s">
        <v>98</v>
      </c>
      <c r="AI202" s="4">
        <v>12973611</v>
      </c>
      <c r="AJ202" s="4"/>
      <c r="AK202" s="4" t="s">
        <v>153</v>
      </c>
      <c r="AL202" s="4"/>
      <c r="AM202" s="4" t="s">
        <v>3147</v>
      </c>
      <c r="AN202" s="4">
        <v>60</v>
      </c>
      <c r="AO202" s="4" t="s">
        <v>102</v>
      </c>
      <c r="AP202" s="4">
        <v>0</v>
      </c>
      <c r="AQ202" s="4" t="s">
        <v>113</v>
      </c>
      <c r="AR202" s="4">
        <v>0</v>
      </c>
      <c r="AS202" s="4">
        <v>0</v>
      </c>
      <c r="AT202" s="3">
        <v>42898</v>
      </c>
      <c r="AU202" s="43"/>
      <c r="AV202" s="3"/>
      <c r="AW202" s="4">
        <v>30</v>
      </c>
      <c r="AX202" s="4">
        <v>30</v>
      </c>
      <c r="AY202" s="4">
        <v>30</v>
      </c>
      <c r="AZ202" s="4">
        <v>30</v>
      </c>
      <c r="BA202" s="4" t="s">
        <v>3194</v>
      </c>
      <c r="BB202" s="55"/>
      <c r="IW202" s="55"/>
      <c r="IX202" s="55"/>
      <c r="IY202" s="55"/>
      <c r="IZ202" s="55"/>
      <c r="JA202" s="55"/>
      <c r="JB202" s="55"/>
      <c r="JC202" s="55"/>
    </row>
    <row r="203" spans="1:263" s="50" customFormat="1" ht="15.75" thickBot="1" x14ac:dyDescent="0.3">
      <c r="A203" s="52">
        <v>193</v>
      </c>
      <c r="B203" s="53" t="s">
        <v>2219</v>
      </c>
      <c r="C203" s="4" t="s">
        <v>65</v>
      </c>
      <c r="D203" s="4"/>
      <c r="E203" s="4" t="s">
        <v>2866</v>
      </c>
      <c r="F203" s="3">
        <v>42864</v>
      </c>
      <c r="G203" s="4" t="s">
        <v>66</v>
      </c>
      <c r="H203" s="4" t="s">
        <v>3148</v>
      </c>
      <c r="I203" s="4" t="s">
        <v>80</v>
      </c>
      <c r="J203" s="4" t="s">
        <v>68</v>
      </c>
      <c r="K203" s="4"/>
      <c r="L203" s="46" t="s">
        <v>1701</v>
      </c>
      <c r="M203" s="4">
        <v>1876000</v>
      </c>
      <c r="N203" s="4" t="s">
        <v>78</v>
      </c>
      <c r="O203" s="4"/>
      <c r="P203" s="4" t="s">
        <v>153</v>
      </c>
      <c r="Q203" s="4" t="s">
        <v>71</v>
      </c>
      <c r="R203" s="4" t="s">
        <v>85</v>
      </c>
      <c r="S203" s="4">
        <v>4859982</v>
      </c>
      <c r="T203" s="4"/>
      <c r="U203" s="4" t="s">
        <v>83</v>
      </c>
      <c r="V203" s="4"/>
      <c r="W203" s="4" t="s">
        <v>3149</v>
      </c>
      <c r="X203" s="4" t="s">
        <v>128</v>
      </c>
      <c r="Y203" s="4" t="s">
        <v>124</v>
      </c>
      <c r="Z203" s="43">
        <v>1</v>
      </c>
      <c r="AA203" s="4" t="s">
        <v>88</v>
      </c>
      <c r="AB203" s="4" t="s">
        <v>122</v>
      </c>
      <c r="AC203" s="4"/>
      <c r="AD203" s="4"/>
      <c r="AE203" s="4" t="s">
        <v>153</v>
      </c>
      <c r="AF203" s="4"/>
      <c r="AG203" s="4"/>
      <c r="AH203" s="4" t="s">
        <v>98</v>
      </c>
      <c r="AI203" s="4">
        <v>79125719</v>
      </c>
      <c r="AJ203" s="4"/>
      <c r="AK203" s="4" t="s">
        <v>153</v>
      </c>
      <c r="AL203" s="4"/>
      <c r="AM203" s="4" t="s">
        <v>3104</v>
      </c>
      <c r="AN203" s="4">
        <v>201</v>
      </c>
      <c r="AO203" s="4" t="s">
        <v>102</v>
      </c>
      <c r="AP203" s="4">
        <v>0</v>
      </c>
      <c r="AQ203" s="4" t="s">
        <v>113</v>
      </c>
      <c r="AR203" s="4">
        <v>0</v>
      </c>
      <c r="AS203" s="4">
        <v>0</v>
      </c>
      <c r="AT203" s="3">
        <v>42864</v>
      </c>
      <c r="AU203" s="43"/>
      <c r="AV203" s="3"/>
      <c r="AW203" s="4">
        <v>25.870646766169155</v>
      </c>
      <c r="AX203" s="4">
        <v>25.870646766169155</v>
      </c>
      <c r="AY203" s="4">
        <v>25.870646766169155</v>
      </c>
      <c r="AZ203" s="4">
        <v>25.870646766169155</v>
      </c>
      <c r="BA203" s="4" t="s">
        <v>3185</v>
      </c>
      <c r="BB203" s="55"/>
      <c r="IW203" s="55"/>
      <c r="IX203" s="55"/>
      <c r="IY203" s="55"/>
      <c r="IZ203" s="55"/>
      <c r="JA203" s="55"/>
      <c r="JB203" s="55"/>
      <c r="JC203" s="55"/>
    </row>
    <row r="204" spans="1:263" s="50" customFormat="1" ht="15.75" thickBot="1" x14ac:dyDescent="0.3">
      <c r="A204" s="52">
        <v>194</v>
      </c>
      <c r="B204" s="53" t="s">
        <v>2220</v>
      </c>
      <c r="C204" s="4" t="s">
        <v>65</v>
      </c>
      <c r="D204" s="4"/>
      <c r="E204" s="4" t="s">
        <v>2794</v>
      </c>
      <c r="F204" s="3">
        <v>42878</v>
      </c>
      <c r="G204" s="4" t="s">
        <v>66</v>
      </c>
      <c r="H204" s="4" t="s">
        <v>3150</v>
      </c>
      <c r="I204" s="4" t="s">
        <v>80</v>
      </c>
      <c r="J204" s="4" t="s">
        <v>68</v>
      </c>
      <c r="K204" s="4"/>
      <c r="L204" s="46" t="s">
        <v>1701</v>
      </c>
      <c r="M204" s="4">
        <v>1327754</v>
      </c>
      <c r="N204" s="4" t="s">
        <v>78</v>
      </c>
      <c r="O204" s="4"/>
      <c r="P204" s="4" t="s">
        <v>153</v>
      </c>
      <c r="Q204" s="4" t="s">
        <v>84</v>
      </c>
      <c r="R204" s="4" t="s">
        <v>72</v>
      </c>
      <c r="S204" s="4"/>
      <c r="T204" s="4">
        <v>900613109</v>
      </c>
      <c r="U204" s="4" t="s">
        <v>83</v>
      </c>
      <c r="V204" s="4"/>
      <c r="W204" s="4" t="s">
        <v>3151</v>
      </c>
      <c r="X204" s="4" t="s">
        <v>128</v>
      </c>
      <c r="Y204" s="4" t="s">
        <v>124</v>
      </c>
      <c r="Z204" s="43">
        <v>1</v>
      </c>
      <c r="AA204" s="4" t="s">
        <v>88</v>
      </c>
      <c r="AB204" s="4" t="s">
        <v>122</v>
      </c>
      <c r="AC204" s="4"/>
      <c r="AD204" s="4"/>
      <c r="AE204" s="4" t="s">
        <v>153</v>
      </c>
      <c r="AF204" s="4"/>
      <c r="AG204" s="4"/>
      <c r="AH204" s="4" t="s">
        <v>98</v>
      </c>
      <c r="AI204" s="4">
        <v>24582254</v>
      </c>
      <c r="AJ204" s="4"/>
      <c r="AK204" s="4" t="s">
        <v>153</v>
      </c>
      <c r="AL204" s="4"/>
      <c r="AM204" s="4" t="s">
        <v>3075</v>
      </c>
      <c r="AN204" s="4">
        <v>8</v>
      </c>
      <c r="AO204" s="4" t="s">
        <v>102</v>
      </c>
      <c r="AP204" s="4">
        <v>0</v>
      </c>
      <c r="AQ204" s="4" t="s">
        <v>113</v>
      </c>
      <c r="AR204" s="4">
        <v>0</v>
      </c>
      <c r="AS204" s="4">
        <v>0</v>
      </c>
      <c r="AT204" s="3">
        <v>42878</v>
      </c>
      <c r="AU204" s="43">
        <v>42886</v>
      </c>
      <c r="AV204" s="3"/>
      <c r="AW204" s="4">
        <v>100</v>
      </c>
      <c r="AX204" s="4">
        <v>100</v>
      </c>
      <c r="AY204" s="4">
        <v>100</v>
      </c>
      <c r="AZ204" s="4">
        <v>100</v>
      </c>
      <c r="BA204" s="4" t="s">
        <v>3185</v>
      </c>
      <c r="BB204" s="55"/>
      <c r="IW204" s="55"/>
      <c r="IX204" s="55"/>
      <c r="IY204" s="55"/>
      <c r="IZ204" s="55"/>
      <c r="JA204" s="55"/>
      <c r="JB204" s="55"/>
      <c r="JC204" s="55"/>
    </row>
    <row r="205" spans="1:263" s="50" customFormat="1" ht="15.75" thickBot="1" x14ac:dyDescent="0.3">
      <c r="A205" s="52">
        <v>195</v>
      </c>
      <c r="B205" s="53" t="s">
        <v>2221</v>
      </c>
      <c r="C205" s="4" t="s">
        <v>65</v>
      </c>
      <c r="D205" s="4"/>
      <c r="E205" s="4" t="s">
        <v>2720</v>
      </c>
      <c r="F205" s="3">
        <v>42705</v>
      </c>
      <c r="G205" s="4" t="s">
        <v>92</v>
      </c>
      <c r="H205" s="4" t="s">
        <v>3152</v>
      </c>
      <c r="I205" s="4" t="s">
        <v>80</v>
      </c>
      <c r="J205" s="4" t="s">
        <v>164</v>
      </c>
      <c r="K205" s="4"/>
      <c r="L205" s="46" t="s">
        <v>1711</v>
      </c>
      <c r="M205" s="4">
        <v>9560000</v>
      </c>
      <c r="N205" s="4" t="s">
        <v>78</v>
      </c>
      <c r="O205" s="4"/>
      <c r="P205" s="4" t="s">
        <v>153</v>
      </c>
      <c r="Q205" s="4" t="s">
        <v>71</v>
      </c>
      <c r="R205" s="4" t="s">
        <v>85</v>
      </c>
      <c r="S205" s="4">
        <v>1036635430</v>
      </c>
      <c r="T205" s="4"/>
      <c r="U205" s="4" t="s">
        <v>83</v>
      </c>
      <c r="V205" s="4"/>
      <c r="W205" s="4" t="s">
        <v>3153</v>
      </c>
      <c r="X205" s="4" t="s">
        <v>73</v>
      </c>
      <c r="Y205" s="4" t="s">
        <v>87</v>
      </c>
      <c r="Z205" s="43">
        <v>42705</v>
      </c>
      <c r="AA205" s="4" t="s">
        <v>88</v>
      </c>
      <c r="AB205" s="4" t="s">
        <v>122</v>
      </c>
      <c r="AC205" s="4"/>
      <c r="AD205" s="4"/>
      <c r="AE205" s="4" t="s">
        <v>153</v>
      </c>
      <c r="AF205" s="4"/>
      <c r="AG205" s="4"/>
      <c r="AH205" s="4" t="s">
        <v>98</v>
      </c>
      <c r="AI205" s="4">
        <v>24582254</v>
      </c>
      <c r="AJ205" s="4"/>
      <c r="AK205" s="4" t="s">
        <v>153</v>
      </c>
      <c r="AL205" s="4"/>
      <c r="AM205" s="4" t="s">
        <v>3075</v>
      </c>
      <c r="AN205" s="4">
        <v>150</v>
      </c>
      <c r="AO205" s="4" t="s">
        <v>102</v>
      </c>
      <c r="AP205" s="4">
        <v>0</v>
      </c>
      <c r="AQ205" s="4" t="s">
        <v>77</v>
      </c>
      <c r="AR205" s="4">
        <v>191200</v>
      </c>
      <c r="AS205" s="4">
        <v>0</v>
      </c>
      <c r="AT205" s="3">
        <v>42705</v>
      </c>
      <c r="AU205" s="43">
        <v>42855</v>
      </c>
      <c r="AV205" s="3">
        <v>42863</v>
      </c>
      <c r="AW205" s="4">
        <v>100</v>
      </c>
      <c r="AX205" s="4">
        <v>100</v>
      </c>
      <c r="AY205" s="4">
        <v>100</v>
      </c>
      <c r="AZ205" s="4">
        <v>100</v>
      </c>
      <c r="BA205" s="4" t="s">
        <v>3195</v>
      </c>
      <c r="BB205" s="55"/>
      <c r="IW205" s="55"/>
      <c r="IX205" s="55"/>
      <c r="IY205" s="55"/>
      <c r="IZ205" s="55"/>
      <c r="JA205" s="55"/>
      <c r="JB205" s="55"/>
      <c r="JC205" s="55"/>
    </row>
    <row r="206" spans="1:263" s="50" customFormat="1" ht="15.75" thickBot="1" x14ac:dyDescent="0.3">
      <c r="A206" s="52">
        <v>196</v>
      </c>
      <c r="B206" s="53" t="s">
        <v>2222</v>
      </c>
      <c r="C206" s="4" t="s">
        <v>65</v>
      </c>
      <c r="D206" s="4"/>
      <c r="E206" s="4" t="s">
        <v>2721</v>
      </c>
      <c r="F206" s="3">
        <v>42705</v>
      </c>
      <c r="G206" s="4" t="s">
        <v>92</v>
      </c>
      <c r="H206" s="4" t="s">
        <v>3154</v>
      </c>
      <c r="I206" s="4" t="s">
        <v>80</v>
      </c>
      <c r="J206" s="4" t="s">
        <v>164</v>
      </c>
      <c r="K206" s="4"/>
      <c r="L206" s="46" t="s">
        <v>1711</v>
      </c>
      <c r="M206" s="4">
        <v>11950000</v>
      </c>
      <c r="N206" s="4" t="s">
        <v>78</v>
      </c>
      <c r="O206" s="4"/>
      <c r="P206" s="4" t="s">
        <v>153</v>
      </c>
      <c r="Q206" s="4" t="s">
        <v>71</v>
      </c>
      <c r="R206" s="4" t="s">
        <v>85</v>
      </c>
      <c r="S206" s="4">
        <v>51717979</v>
      </c>
      <c r="T206" s="4"/>
      <c r="U206" s="4" t="s">
        <v>148</v>
      </c>
      <c r="V206" s="4"/>
      <c r="W206" s="4" t="s">
        <v>3155</v>
      </c>
      <c r="X206" s="4" t="s">
        <v>73</v>
      </c>
      <c r="Y206" s="4" t="s">
        <v>87</v>
      </c>
      <c r="Z206" s="43">
        <v>42705</v>
      </c>
      <c r="AA206" s="4" t="s">
        <v>88</v>
      </c>
      <c r="AB206" s="4" t="s">
        <v>122</v>
      </c>
      <c r="AC206" s="4"/>
      <c r="AD206" s="4"/>
      <c r="AE206" s="4" t="s">
        <v>153</v>
      </c>
      <c r="AF206" s="4"/>
      <c r="AG206" s="4"/>
      <c r="AH206" s="4" t="s">
        <v>98</v>
      </c>
      <c r="AI206" s="4">
        <v>24582254</v>
      </c>
      <c r="AJ206" s="4"/>
      <c r="AK206" s="4" t="s">
        <v>153</v>
      </c>
      <c r="AL206" s="4"/>
      <c r="AM206" s="4" t="s">
        <v>3075</v>
      </c>
      <c r="AN206" s="4">
        <v>150</v>
      </c>
      <c r="AO206" s="4" t="s">
        <v>102</v>
      </c>
      <c r="AP206" s="4">
        <v>0</v>
      </c>
      <c r="AQ206" s="4" t="s">
        <v>77</v>
      </c>
      <c r="AR206" s="4">
        <v>191200</v>
      </c>
      <c r="AS206" s="4">
        <v>0</v>
      </c>
      <c r="AT206" s="3">
        <v>42705</v>
      </c>
      <c r="AU206" s="43">
        <v>42855</v>
      </c>
      <c r="AV206" s="3">
        <v>42863</v>
      </c>
      <c r="AW206" s="4">
        <v>100</v>
      </c>
      <c r="AX206" s="4">
        <v>100</v>
      </c>
      <c r="AY206" s="4">
        <v>100</v>
      </c>
      <c r="AZ206" s="4">
        <v>100</v>
      </c>
      <c r="BA206" s="4" t="s">
        <v>3196</v>
      </c>
      <c r="BB206" s="55"/>
      <c r="IW206" s="55"/>
      <c r="IX206" s="55"/>
      <c r="IY206" s="55"/>
      <c r="IZ206" s="55"/>
      <c r="JA206" s="55"/>
      <c r="JB206" s="55"/>
      <c r="JC206" s="55"/>
    </row>
    <row r="207" spans="1:263" s="50" customFormat="1" ht="15.75" thickBot="1" x14ac:dyDescent="0.3">
      <c r="A207" s="52">
        <v>197</v>
      </c>
      <c r="B207" s="53" t="s">
        <v>2223</v>
      </c>
      <c r="C207" s="4" t="s">
        <v>65</v>
      </c>
      <c r="D207" s="4"/>
      <c r="E207" s="4" t="s">
        <v>2540</v>
      </c>
      <c r="F207" s="3">
        <v>42705</v>
      </c>
      <c r="G207" s="4" t="s">
        <v>92</v>
      </c>
      <c r="H207" s="4" t="s">
        <v>3156</v>
      </c>
      <c r="I207" s="4" t="s">
        <v>80</v>
      </c>
      <c r="J207" s="4" t="s">
        <v>164</v>
      </c>
      <c r="K207" s="4"/>
      <c r="L207" s="46" t="s">
        <v>1711</v>
      </c>
      <c r="M207" s="4">
        <v>7920000</v>
      </c>
      <c r="N207" s="4" t="s">
        <v>78</v>
      </c>
      <c r="O207" s="4"/>
      <c r="P207" s="4" t="s">
        <v>153</v>
      </c>
      <c r="Q207" s="4" t="s">
        <v>71</v>
      </c>
      <c r="R207" s="4" t="s">
        <v>85</v>
      </c>
      <c r="S207" s="4">
        <v>1035866293</v>
      </c>
      <c r="T207" s="4"/>
      <c r="U207" s="4" t="s">
        <v>133</v>
      </c>
      <c r="V207" s="4"/>
      <c r="W207" s="4" t="s">
        <v>3081</v>
      </c>
      <c r="X207" s="4" t="s">
        <v>73</v>
      </c>
      <c r="Y207" s="4" t="s">
        <v>87</v>
      </c>
      <c r="Z207" s="43">
        <v>42705</v>
      </c>
      <c r="AA207" s="4" t="s">
        <v>88</v>
      </c>
      <c r="AB207" s="4" t="s">
        <v>122</v>
      </c>
      <c r="AC207" s="4"/>
      <c r="AD207" s="4"/>
      <c r="AE207" s="4" t="s">
        <v>153</v>
      </c>
      <c r="AF207" s="4"/>
      <c r="AG207" s="4"/>
      <c r="AH207" s="4" t="s">
        <v>98</v>
      </c>
      <c r="AI207" s="4">
        <v>24582254</v>
      </c>
      <c r="AJ207" s="4"/>
      <c r="AK207" s="4" t="s">
        <v>153</v>
      </c>
      <c r="AL207" s="4"/>
      <c r="AM207" s="4" t="s">
        <v>3075</v>
      </c>
      <c r="AN207" s="4">
        <v>150</v>
      </c>
      <c r="AO207" s="4" t="s">
        <v>102</v>
      </c>
      <c r="AP207" s="4">
        <v>0</v>
      </c>
      <c r="AQ207" s="4" t="s">
        <v>77</v>
      </c>
      <c r="AR207" s="4">
        <v>158400</v>
      </c>
      <c r="AS207" s="4">
        <v>0</v>
      </c>
      <c r="AT207" s="3">
        <v>42705</v>
      </c>
      <c r="AU207" s="43">
        <v>42855</v>
      </c>
      <c r="AV207" s="3">
        <v>42859</v>
      </c>
      <c r="AW207" s="4">
        <v>100</v>
      </c>
      <c r="AX207" s="4">
        <v>100</v>
      </c>
      <c r="AY207" s="4">
        <v>100</v>
      </c>
      <c r="AZ207" s="4">
        <v>100</v>
      </c>
      <c r="BA207" s="4" t="s">
        <v>3197</v>
      </c>
      <c r="BB207" s="55"/>
      <c r="IW207" s="55"/>
      <c r="IX207" s="55"/>
      <c r="IY207" s="55"/>
      <c r="IZ207" s="55"/>
      <c r="JA207" s="55"/>
      <c r="JB207" s="55"/>
      <c r="JC207" s="55"/>
    </row>
    <row r="208" spans="1:263" s="50" customFormat="1" ht="15.75" thickBot="1" x14ac:dyDescent="0.3">
      <c r="A208" s="52">
        <v>198</v>
      </c>
      <c r="B208" s="53" t="s">
        <v>2224</v>
      </c>
      <c r="C208" s="4" t="s">
        <v>65</v>
      </c>
      <c r="D208" s="4"/>
      <c r="E208" s="4" t="s">
        <v>2559</v>
      </c>
      <c r="F208" s="3">
        <v>42705</v>
      </c>
      <c r="G208" s="4" t="s">
        <v>92</v>
      </c>
      <c r="H208" s="4" t="s">
        <v>3157</v>
      </c>
      <c r="I208" s="4" t="s">
        <v>80</v>
      </c>
      <c r="J208" s="4" t="s">
        <v>164</v>
      </c>
      <c r="K208" s="4"/>
      <c r="L208" s="46" t="s">
        <v>1711</v>
      </c>
      <c r="M208" s="4">
        <v>8325000</v>
      </c>
      <c r="N208" s="4" t="s">
        <v>78</v>
      </c>
      <c r="O208" s="4"/>
      <c r="P208" s="4" t="s">
        <v>153</v>
      </c>
      <c r="Q208" s="4" t="s">
        <v>71</v>
      </c>
      <c r="R208" s="4" t="s">
        <v>85</v>
      </c>
      <c r="S208" s="4">
        <v>8126525</v>
      </c>
      <c r="T208" s="4"/>
      <c r="U208" s="4" t="s">
        <v>133</v>
      </c>
      <c r="V208" s="4"/>
      <c r="W208" s="4" t="s">
        <v>3087</v>
      </c>
      <c r="X208" s="4" t="s">
        <v>73</v>
      </c>
      <c r="Y208" s="4" t="s">
        <v>87</v>
      </c>
      <c r="Z208" s="43">
        <v>42705</v>
      </c>
      <c r="AA208" s="4" t="s">
        <v>88</v>
      </c>
      <c r="AB208" s="4" t="s">
        <v>122</v>
      </c>
      <c r="AC208" s="4"/>
      <c r="AD208" s="4"/>
      <c r="AE208" s="4" t="s">
        <v>153</v>
      </c>
      <c r="AF208" s="4"/>
      <c r="AG208" s="4"/>
      <c r="AH208" s="4" t="s">
        <v>98</v>
      </c>
      <c r="AI208" s="4">
        <v>24582254</v>
      </c>
      <c r="AJ208" s="4"/>
      <c r="AK208" s="4" t="s">
        <v>153</v>
      </c>
      <c r="AL208" s="4"/>
      <c r="AM208" s="4" t="s">
        <v>3075</v>
      </c>
      <c r="AN208" s="4">
        <v>150</v>
      </c>
      <c r="AO208" s="4" t="s">
        <v>102</v>
      </c>
      <c r="AP208" s="4">
        <v>0</v>
      </c>
      <c r="AQ208" s="4" t="s">
        <v>77</v>
      </c>
      <c r="AR208" s="4">
        <v>133200</v>
      </c>
      <c r="AS208" s="4">
        <v>0</v>
      </c>
      <c r="AT208" s="3">
        <v>42705</v>
      </c>
      <c r="AU208" s="43">
        <v>42855</v>
      </c>
      <c r="AV208" s="3">
        <v>42870</v>
      </c>
      <c r="AW208" s="4">
        <v>100</v>
      </c>
      <c r="AX208" s="4">
        <v>100</v>
      </c>
      <c r="AY208" s="4">
        <v>100</v>
      </c>
      <c r="AZ208" s="4">
        <v>100</v>
      </c>
      <c r="BA208" s="4" t="s">
        <v>3198</v>
      </c>
      <c r="BB208" s="55"/>
      <c r="IW208" s="55"/>
      <c r="IX208" s="55"/>
      <c r="IY208" s="55"/>
      <c r="IZ208" s="55"/>
      <c r="JA208" s="55"/>
      <c r="JB208" s="55"/>
      <c r="JC208" s="55"/>
    </row>
    <row r="209" spans="1:263" s="50" customFormat="1" ht="15.75" thickBot="1" x14ac:dyDescent="0.3">
      <c r="A209" s="52">
        <v>199</v>
      </c>
      <c r="B209" s="53" t="s">
        <v>2225</v>
      </c>
      <c r="C209" s="4" t="s">
        <v>65</v>
      </c>
      <c r="D209" s="4"/>
      <c r="E209" s="4" t="s">
        <v>2567</v>
      </c>
      <c r="F209" s="3">
        <v>42705</v>
      </c>
      <c r="G209" s="4" t="s">
        <v>92</v>
      </c>
      <c r="H209" s="4" t="s">
        <v>3158</v>
      </c>
      <c r="I209" s="4" t="s">
        <v>80</v>
      </c>
      <c r="J209" s="4" t="s">
        <v>164</v>
      </c>
      <c r="K209" s="4"/>
      <c r="L209" s="46" t="s">
        <v>1711</v>
      </c>
      <c r="M209" s="4">
        <v>13960000</v>
      </c>
      <c r="N209" s="4" t="s">
        <v>78</v>
      </c>
      <c r="O209" s="4"/>
      <c r="P209" s="4" t="s">
        <v>153</v>
      </c>
      <c r="Q209" s="4" t="s">
        <v>71</v>
      </c>
      <c r="R209" s="4" t="s">
        <v>85</v>
      </c>
      <c r="S209" s="4">
        <v>8028715</v>
      </c>
      <c r="T209" s="4"/>
      <c r="U209" s="4" t="s">
        <v>148</v>
      </c>
      <c r="V209" s="4"/>
      <c r="W209" s="4" t="s">
        <v>3089</v>
      </c>
      <c r="X209" s="4" t="s">
        <v>73</v>
      </c>
      <c r="Y209" s="4" t="s">
        <v>87</v>
      </c>
      <c r="Z209" s="43">
        <v>42705</v>
      </c>
      <c r="AA209" s="4" t="s">
        <v>88</v>
      </c>
      <c r="AB209" s="4" t="s">
        <v>122</v>
      </c>
      <c r="AC209" s="4"/>
      <c r="AD209" s="4"/>
      <c r="AE209" s="4" t="s">
        <v>153</v>
      </c>
      <c r="AF209" s="4"/>
      <c r="AG209" s="4"/>
      <c r="AH209" s="4" t="s">
        <v>98</v>
      </c>
      <c r="AI209" s="4">
        <v>24582254</v>
      </c>
      <c r="AJ209" s="4"/>
      <c r="AK209" s="4" t="s">
        <v>153</v>
      </c>
      <c r="AL209" s="4"/>
      <c r="AM209" s="4" t="s">
        <v>3075</v>
      </c>
      <c r="AN209" s="4">
        <v>150</v>
      </c>
      <c r="AO209" s="4" t="s">
        <v>102</v>
      </c>
      <c r="AP209" s="4">
        <v>0</v>
      </c>
      <c r="AQ209" s="4" t="s">
        <v>77</v>
      </c>
      <c r="AR209" s="4">
        <v>279200</v>
      </c>
      <c r="AS209" s="4">
        <v>0</v>
      </c>
      <c r="AT209" s="3">
        <v>42705</v>
      </c>
      <c r="AU209" s="43">
        <v>42855</v>
      </c>
      <c r="AV209" s="3">
        <v>42870</v>
      </c>
      <c r="AW209" s="4">
        <v>100</v>
      </c>
      <c r="AX209" s="4">
        <v>100</v>
      </c>
      <c r="AY209" s="4">
        <v>100</v>
      </c>
      <c r="AZ209" s="4">
        <v>100</v>
      </c>
      <c r="BA209" s="4" t="s">
        <v>3199</v>
      </c>
      <c r="BB209" s="55"/>
      <c r="IW209" s="55"/>
      <c r="IX209" s="55"/>
      <c r="IY209" s="55"/>
      <c r="IZ209" s="55"/>
      <c r="JA209" s="55"/>
      <c r="JB209" s="55"/>
      <c r="JC209" s="55"/>
    </row>
    <row r="210" spans="1:263" s="50" customFormat="1" ht="15.75" thickBot="1" x14ac:dyDescent="0.3">
      <c r="A210" s="52">
        <v>200</v>
      </c>
      <c r="B210" s="53" t="s">
        <v>2226</v>
      </c>
      <c r="C210" s="4" t="s">
        <v>65</v>
      </c>
      <c r="D210" s="4"/>
      <c r="E210" s="4" t="s">
        <v>3159</v>
      </c>
      <c r="F210" s="3">
        <v>42402</v>
      </c>
      <c r="G210" s="46" t="s">
        <v>92</v>
      </c>
      <c r="H210" s="4" t="s">
        <v>3160</v>
      </c>
      <c r="I210" s="4" t="s">
        <v>80</v>
      </c>
      <c r="J210" s="4" t="s">
        <v>164</v>
      </c>
      <c r="K210" s="4"/>
      <c r="L210" s="46" t="s">
        <v>1711</v>
      </c>
      <c r="M210" s="4">
        <v>31364666</v>
      </c>
      <c r="N210" s="4" t="s">
        <v>78</v>
      </c>
      <c r="O210" s="4"/>
      <c r="P210" s="4" t="s">
        <v>153</v>
      </c>
      <c r="Q210" s="4" t="s">
        <v>71</v>
      </c>
      <c r="R210" s="4" t="s">
        <v>85</v>
      </c>
      <c r="S210" s="4">
        <v>59314475</v>
      </c>
      <c r="T210" s="4"/>
      <c r="U210" s="4" t="s">
        <v>143</v>
      </c>
      <c r="V210" s="4"/>
      <c r="W210" s="4" t="s">
        <v>3161</v>
      </c>
      <c r="X210" s="4" t="s">
        <v>73</v>
      </c>
      <c r="Y210" s="4" t="s">
        <v>87</v>
      </c>
      <c r="Z210" s="43">
        <v>42405</v>
      </c>
      <c r="AA210" s="4" t="s">
        <v>88</v>
      </c>
      <c r="AB210" s="4" t="s">
        <v>122</v>
      </c>
      <c r="AC210" s="4"/>
      <c r="AD210" s="4"/>
      <c r="AE210" s="4" t="s">
        <v>153</v>
      </c>
      <c r="AF210" s="4"/>
      <c r="AG210" s="4"/>
      <c r="AH210" s="4" t="s">
        <v>98</v>
      </c>
      <c r="AI210" s="4">
        <v>30705143</v>
      </c>
      <c r="AJ210" s="4"/>
      <c r="AK210" s="4" t="s">
        <v>153</v>
      </c>
      <c r="AL210" s="4"/>
      <c r="AM210" s="4" t="s">
        <v>3162</v>
      </c>
      <c r="AN210" s="4">
        <v>329</v>
      </c>
      <c r="AO210" s="4" t="s">
        <v>102</v>
      </c>
      <c r="AP210" s="4">
        <v>0</v>
      </c>
      <c r="AQ210" s="4" t="s">
        <v>113</v>
      </c>
      <c r="AR210" s="4">
        <v>0</v>
      </c>
      <c r="AS210" s="4">
        <v>0</v>
      </c>
      <c r="AT210" s="43">
        <v>42405</v>
      </c>
      <c r="AU210" s="43">
        <v>42735</v>
      </c>
      <c r="AV210" s="3">
        <v>42867</v>
      </c>
      <c r="AW210" s="4">
        <v>100</v>
      </c>
      <c r="AX210" s="4">
        <v>100</v>
      </c>
      <c r="AY210" s="4">
        <v>100</v>
      </c>
      <c r="AZ210" s="4">
        <v>100</v>
      </c>
      <c r="BA210" s="4" t="s">
        <v>3200</v>
      </c>
      <c r="BB210" s="55"/>
      <c r="IW210" s="55"/>
      <c r="IX210" s="55"/>
      <c r="IY210" s="55"/>
      <c r="IZ210" s="55"/>
      <c r="JA210" s="55"/>
      <c r="JB210" s="55"/>
      <c r="JC210" s="55"/>
    </row>
    <row r="211" spans="1:263" s="50" customFormat="1" ht="15.75" thickBot="1" x14ac:dyDescent="0.3">
      <c r="A211" s="52">
        <v>201</v>
      </c>
      <c r="B211" s="53" t="s">
        <v>2227</v>
      </c>
      <c r="C211" s="4" t="s">
        <v>65</v>
      </c>
      <c r="D211" s="4"/>
      <c r="E211" s="4" t="s">
        <v>2709</v>
      </c>
      <c r="F211" s="3">
        <v>42662</v>
      </c>
      <c r="G211" s="4" t="s">
        <v>79</v>
      </c>
      <c r="H211" s="4" t="s">
        <v>3163</v>
      </c>
      <c r="I211" s="4" t="s">
        <v>115</v>
      </c>
      <c r="J211" s="4" t="s">
        <v>146</v>
      </c>
      <c r="K211" s="4"/>
      <c r="L211" s="46" t="s">
        <v>1713</v>
      </c>
      <c r="M211" s="4">
        <v>18022920</v>
      </c>
      <c r="N211" s="4" t="s">
        <v>78</v>
      </c>
      <c r="O211" s="4"/>
      <c r="P211" s="4" t="s">
        <v>153</v>
      </c>
      <c r="Q211" s="4" t="s">
        <v>71</v>
      </c>
      <c r="R211" s="4" t="s">
        <v>85</v>
      </c>
      <c r="S211" s="4">
        <v>71336012</v>
      </c>
      <c r="T211" s="4"/>
      <c r="U211" s="4" t="s">
        <v>83</v>
      </c>
      <c r="V211" s="4"/>
      <c r="W211" s="4" t="s">
        <v>3164</v>
      </c>
      <c r="X211" s="4" t="s">
        <v>73</v>
      </c>
      <c r="Y211" s="4" t="s">
        <v>87</v>
      </c>
      <c r="Z211" s="43">
        <v>42667</v>
      </c>
      <c r="AA211" s="4" t="s">
        <v>88</v>
      </c>
      <c r="AB211" s="4" t="s">
        <v>122</v>
      </c>
      <c r="AC211" s="4"/>
      <c r="AD211" s="4"/>
      <c r="AE211" s="4" t="s">
        <v>153</v>
      </c>
      <c r="AF211" s="4"/>
      <c r="AG211" s="4"/>
      <c r="AH211" s="4" t="s">
        <v>98</v>
      </c>
      <c r="AI211" s="4">
        <v>76323493</v>
      </c>
      <c r="AJ211" s="4"/>
      <c r="AK211" s="4" t="s">
        <v>153</v>
      </c>
      <c r="AL211" s="4"/>
      <c r="AM211" s="4" t="s">
        <v>3165</v>
      </c>
      <c r="AN211" s="4">
        <v>65</v>
      </c>
      <c r="AO211" s="4" t="s">
        <v>102</v>
      </c>
      <c r="AP211" s="4">
        <v>0</v>
      </c>
      <c r="AQ211" s="4" t="s">
        <v>113</v>
      </c>
      <c r="AR211" s="4">
        <v>0</v>
      </c>
      <c r="AS211" s="4">
        <v>0</v>
      </c>
      <c r="AT211" s="3">
        <v>42669</v>
      </c>
      <c r="AU211" s="43">
        <v>42734</v>
      </c>
      <c r="AV211" s="3">
        <v>42913</v>
      </c>
      <c r="AW211" s="4">
        <v>100</v>
      </c>
      <c r="AX211" s="4">
        <v>100</v>
      </c>
      <c r="AY211" s="4">
        <v>100</v>
      </c>
      <c r="AZ211" s="4">
        <v>100</v>
      </c>
      <c r="BA211" s="4" t="s">
        <v>3201</v>
      </c>
      <c r="BB211" s="55"/>
      <c r="IW211" s="55"/>
      <c r="IX211" s="55"/>
      <c r="IY211" s="55"/>
      <c r="IZ211" s="55"/>
      <c r="JA211" s="55"/>
      <c r="JB211" s="55"/>
      <c r="JC211" s="55"/>
    </row>
    <row r="212" spans="1:263" s="50" customFormat="1" ht="15.75" thickBot="1" x14ac:dyDescent="0.3">
      <c r="A212" s="52">
        <v>202</v>
      </c>
      <c r="B212" s="53" t="s">
        <v>2228</v>
      </c>
      <c r="C212" s="4" t="s">
        <v>65</v>
      </c>
      <c r="D212" s="4"/>
      <c r="E212" s="4" t="s">
        <v>3139</v>
      </c>
      <c r="F212" s="3">
        <v>42752</v>
      </c>
      <c r="G212" s="4" t="s">
        <v>79</v>
      </c>
      <c r="H212" s="4" t="s">
        <v>3166</v>
      </c>
      <c r="I212" s="4" t="s">
        <v>80</v>
      </c>
      <c r="J212" s="4" t="s">
        <v>164</v>
      </c>
      <c r="K212" s="4"/>
      <c r="L212" s="46" t="s">
        <v>1711</v>
      </c>
      <c r="M212" s="4">
        <v>12340640</v>
      </c>
      <c r="N212" s="4" t="s">
        <v>78</v>
      </c>
      <c r="O212" s="4"/>
      <c r="P212" s="4" t="s">
        <v>153</v>
      </c>
      <c r="Q212" s="4" t="s">
        <v>71</v>
      </c>
      <c r="R212" s="4" t="s">
        <v>85</v>
      </c>
      <c r="S212" s="4">
        <v>1066728202</v>
      </c>
      <c r="T212" s="4"/>
      <c r="U212" s="4" t="s">
        <v>148</v>
      </c>
      <c r="V212" s="4"/>
      <c r="W212" s="4" t="s">
        <v>3167</v>
      </c>
      <c r="X212" s="4" t="s">
        <v>73</v>
      </c>
      <c r="Y212" s="4" t="s">
        <v>87</v>
      </c>
      <c r="Z212" s="43">
        <v>42752</v>
      </c>
      <c r="AA212" s="4" t="s">
        <v>88</v>
      </c>
      <c r="AB212" s="4" t="s">
        <v>122</v>
      </c>
      <c r="AC212" s="4"/>
      <c r="AD212" s="4"/>
      <c r="AE212" s="4" t="s">
        <v>153</v>
      </c>
      <c r="AF212" s="4"/>
      <c r="AG212" s="4"/>
      <c r="AH212" s="4" t="s">
        <v>98</v>
      </c>
      <c r="AI212" s="4">
        <v>24582254</v>
      </c>
      <c r="AJ212" s="4"/>
      <c r="AK212" s="4" t="s">
        <v>153</v>
      </c>
      <c r="AL212" s="4"/>
      <c r="AM212" s="4" t="s">
        <v>3075</v>
      </c>
      <c r="AN212" s="4">
        <v>105</v>
      </c>
      <c r="AO212" s="4" t="s">
        <v>102</v>
      </c>
      <c r="AP212" s="4">
        <v>0</v>
      </c>
      <c r="AQ212" s="4" t="s">
        <v>113</v>
      </c>
      <c r="AR212" s="4">
        <v>0</v>
      </c>
      <c r="AS212" s="4">
        <v>0</v>
      </c>
      <c r="AT212" s="3">
        <v>42752</v>
      </c>
      <c r="AU212" s="43">
        <v>42855</v>
      </c>
      <c r="AV212" s="3">
        <v>42859</v>
      </c>
      <c r="AW212" s="4">
        <v>100</v>
      </c>
      <c r="AX212" s="4">
        <v>100</v>
      </c>
      <c r="AY212" s="4">
        <v>100</v>
      </c>
      <c r="AZ212" s="4">
        <v>100</v>
      </c>
      <c r="BA212" s="4" t="s">
        <v>3202</v>
      </c>
      <c r="BB212" s="55"/>
      <c r="IW212" s="55"/>
      <c r="IX212" s="55"/>
      <c r="IY212" s="55"/>
      <c r="IZ212" s="55"/>
      <c r="JA212" s="55"/>
      <c r="JB212" s="55"/>
      <c r="JC212" s="55"/>
    </row>
    <row r="213" spans="1:263" s="50" customFormat="1" ht="15.75" thickBot="1" x14ac:dyDescent="0.3">
      <c r="A213" s="52">
        <v>203</v>
      </c>
      <c r="B213" s="53" t="s">
        <v>2229</v>
      </c>
      <c r="C213" s="4" t="s">
        <v>65</v>
      </c>
      <c r="D213" s="4"/>
      <c r="E213" s="4" t="s">
        <v>3168</v>
      </c>
      <c r="F213" s="3">
        <v>42760</v>
      </c>
      <c r="G213" s="4" t="s">
        <v>79</v>
      </c>
      <c r="H213" s="4" t="s">
        <v>3169</v>
      </c>
      <c r="I213" s="4" t="s">
        <v>80</v>
      </c>
      <c r="J213" s="4" t="s">
        <v>164</v>
      </c>
      <c r="K213" s="4"/>
      <c r="L213" s="46" t="s">
        <v>1711</v>
      </c>
      <c r="M213" s="4">
        <v>12240000</v>
      </c>
      <c r="N213" s="4" t="s">
        <v>78</v>
      </c>
      <c r="O213" s="4"/>
      <c r="P213" s="4" t="s">
        <v>153</v>
      </c>
      <c r="Q213" s="4" t="s">
        <v>71</v>
      </c>
      <c r="R213" s="4" t="s">
        <v>85</v>
      </c>
      <c r="S213" s="4">
        <v>12970214</v>
      </c>
      <c r="T213" s="4"/>
      <c r="U213" s="4" t="s">
        <v>118</v>
      </c>
      <c r="V213" s="4"/>
      <c r="W213" s="4" t="s">
        <v>3170</v>
      </c>
      <c r="X213" s="4" t="s">
        <v>73</v>
      </c>
      <c r="Y213" s="4" t="s">
        <v>87</v>
      </c>
      <c r="Z213" s="43">
        <v>42761</v>
      </c>
      <c r="AA213" s="4" t="s">
        <v>88</v>
      </c>
      <c r="AB213" s="4" t="s">
        <v>122</v>
      </c>
      <c r="AC213" s="4"/>
      <c r="AD213" s="4"/>
      <c r="AE213" s="4" t="s">
        <v>153</v>
      </c>
      <c r="AF213" s="4"/>
      <c r="AG213" s="4"/>
      <c r="AH213" s="4" t="s">
        <v>98</v>
      </c>
      <c r="AI213" s="4">
        <v>30705143</v>
      </c>
      <c r="AJ213" s="4"/>
      <c r="AK213" s="4" t="s">
        <v>153</v>
      </c>
      <c r="AL213" s="4"/>
      <c r="AM213" s="4" t="s">
        <v>3162</v>
      </c>
      <c r="AN213" s="4">
        <v>300</v>
      </c>
      <c r="AO213" s="4" t="s">
        <v>102</v>
      </c>
      <c r="AP213" s="4">
        <v>0</v>
      </c>
      <c r="AQ213" s="4" t="s">
        <v>113</v>
      </c>
      <c r="AR213" s="4">
        <v>0</v>
      </c>
      <c r="AS213" s="4">
        <v>0</v>
      </c>
      <c r="AT213" s="3">
        <v>42761</v>
      </c>
      <c r="AU213" s="43"/>
      <c r="AV213" s="3"/>
      <c r="AW213" s="4">
        <v>51.666666666666664</v>
      </c>
      <c r="AX213" s="4">
        <v>51.666666666666664</v>
      </c>
      <c r="AY213" s="4">
        <v>51.666666666666664</v>
      </c>
      <c r="AZ213" s="4">
        <v>51.666666666666664</v>
      </c>
      <c r="BA213" s="4" t="s">
        <v>3203</v>
      </c>
      <c r="BB213" s="55"/>
      <c r="IW213" s="55"/>
      <c r="IX213" s="55"/>
      <c r="IY213" s="55"/>
      <c r="IZ213" s="55"/>
      <c r="JA213" s="55"/>
      <c r="JB213" s="55"/>
      <c r="JC213" s="55"/>
    </row>
    <row r="214" spans="1:263" s="50" customFormat="1" ht="15.75" thickBot="1" x14ac:dyDescent="0.3">
      <c r="A214" s="52">
        <v>204</v>
      </c>
      <c r="B214" s="53" t="s">
        <v>2230</v>
      </c>
      <c r="C214" s="4" t="s">
        <v>65</v>
      </c>
      <c r="D214" s="4"/>
      <c r="E214" s="4" t="s">
        <v>3171</v>
      </c>
      <c r="F214" s="3">
        <v>42773</v>
      </c>
      <c r="G214" s="4" t="s">
        <v>79</v>
      </c>
      <c r="H214" s="4" t="s">
        <v>3172</v>
      </c>
      <c r="I214" s="4" t="s">
        <v>80</v>
      </c>
      <c r="J214" s="4" t="s">
        <v>164</v>
      </c>
      <c r="K214" s="4"/>
      <c r="L214" s="46" t="s">
        <v>1711</v>
      </c>
      <c r="M214" s="4">
        <v>12240000</v>
      </c>
      <c r="N214" s="4" t="s">
        <v>78</v>
      </c>
      <c r="O214" s="4"/>
      <c r="P214" s="4" t="s">
        <v>153</v>
      </c>
      <c r="Q214" s="4" t="s">
        <v>71</v>
      </c>
      <c r="R214" s="4" t="s">
        <v>85</v>
      </c>
      <c r="S214" s="4">
        <v>1106768734</v>
      </c>
      <c r="T214" s="4"/>
      <c r="U214" s="4" t="s">
        <v>83</v>
      </c>
      <c r="V214" s="4"/>
      <c r="W214" s="4" t="s">
        <v>3173</v>
      </c>
      <c r="X214" s="4" t="s">
        <v>73</v>
      </c>
      <c r="Y214" s="4" t="s">
        <v>87</v>
      </c>
      <c r="Z214" s="43">
        <v>42774</v>
      </c>
      <c r="AA214" s="4" t="s">
        <v>88</v>
      </c>
      <c r="AB214" s="4" t="s">
        <v>122</v>
      </c>
      <c r="AC214" s="4"/>
      <c r="AD214" s="4"/>
      <c r="AE214" s="4" t="s">
        <v>153</v>
      </c>
      <c r="AF214" s="4"/>
      <c r="AG214" s="4"/>
      <c r="AH214" s="4" t="s">
        <v>98</v>
      </c>
      <c r="AI214" s="4">
        <v>79576238</v>
      </c>
      <c r="AJ214" s="4"/>
      <c r="AK214" s="4" t="s">
        <v>153</v>
      </c>
      <c r="AL214" s="4"/>
      <c r="AM214" s="4" t="s">
        <v>3116</v>
      </c>
      <c r="AN214" s="4">
        <v>300</v>
      </c>
      <c r="AO214" s="4" t="s">
        <v>102</v>
      </c>
      <c r="AP214" s="4">
        <v>0</v>
      </c>
      <c r="AQ214" s="4" t="s">
        <v>113</v>
      </c>
      <c r="AR214" s="4">
        <v>0</v>
      </c>
      <c r="AS214" s="4">
        <v>0</v>
      </c>
      <c r="AT214" s="3">
        <v>42774</v>
      </c>
      <c r="AU214" s="43"/>
      <c r="AV214" s="3"/>
      <c r="AW214" s="4">
        <v>47.333333333333336</v>
      </c>
      <c r="AX214" s="4">
        <v>47.333333333333336</v>
      </c>
      <c r="AY214" s="4">
        <v>47.333333333333336</v>
      </c>
      <c r="AZ214" s="4">
        <v>47.333333333333336</v>
      </c>
      <c r="BA214" s="4" t="s">
        <v>3204</v>
      </c>
      <c r="BB214" s="55"/>
      <c r="IW214" s="55"/>
      <c r="IX214" s="55"/>
      <c r="IY214" s="55"/>
      <c r="IZ214" s="55"/>
      <c r="JA214" s="55"/>
      <c r="JB214" s="55"/>
      <c r="JC214" s="55"/>
    </row>
    <row r="215" spans="1:263" s="50" customFormat="1" ht="15.75" thickBot="1" x14ac:dyDescent="0.3">
      <c r="A215" s="52">
        <v>205</v>
      </c>
      <c r="B215" s="53" t="s">
        <v>2231</v>
      </c>
      <c r="C215" s="4" t="s">
        <v>65</v>
      </c>
      <c r="D215" s="4"/>
      <c r="E215" s="4" t="s">
        <v>2934</v>
      </c>
      <c r="F215" s="3">
        <v>42780</v>
      </c>
      <c r="G215" s="4" t="s">
        <v>79</v>
      </c>
      <c r="H215" s="4" t="s">
        <v>3174</v>
      </c>
      <c r="I215" s="4" t="s">
        <v>80</v>
      </c>
      <c r="J215" s="4" t="s">
        <v>164</v>
      </c>
      <c r="K215" s="4"/>
      <c r="L215" s="46" t="s">
        <v>1711</v>
      </c>
      <c r="M215" s="4">
        <v>5944050</v>
      </c>
      <c r="N215" s="4" t="s">
        <v>78</v>
      </c>
      <c r="O215" s="4"/>
      <c r="P215" s="4" t="s">
        <v>153</v>
      </c>
      <c r="Q215" s="4" t="s">
        <v>71</v>
      </c>
      <c r="R215" s="4" t="s">
        <v>85</v>
      </c>
      <c r="S215" s="4">
        <v>76327826</v>
      </c>
      <c r="T215" s="4"/>
      <c r="U215" s="4" t="s">
        <v>143</v>
      </c>
      <c r="V215" s="4"/>
      <c r="W215" s="4" t="s">
        <v>3175</v>
      </c>
      <c r="X215" s="4" t="s">
        <v>73</v>
      </c>
      <c r="Y215" s="4" t="s">
        <v>87</v>
      </c>
      <c r="Z215" s="43">
        <v>42780</v>
      </c>
      <c r="AA215" s="4" t="s">
        <v>88</v>
      </c>
      <c r="AB215" s="4" t="s">
        <v>122</v>
      </c>
      <c r="AC215" s="4"/>
      <c r="AD215" s="4"/>
      <c r="AE215" s="4" t="s">
        <v>153</v>
      </c>
      <c r="AF215" s="4"/>
      <c r="AG215" s="4"/>
      <c r="AH215" s="4" t="s">
        <v>98</v>
      </c>
      <c r="AI215" s="4">
        <v>10537064</v>
      </c>
      <c r="AJ215" s="4"/>
      <c r="AK215" s="4" t="s">
        <v>153</v>
      </c>
      <c r="AL215" s="4"/>
      <c r="AM215" s="4" t="s">
        <v>3176</v>
      </c>
      <c r="AN215" s="4">
        <v>105</v>
      </c>
      <c r="AO215" s="4" t="s">
        <v>102</v>
      </c>
      <c r="AP215" s="4">
        <v>0</v>
      </c>
      <c r="AQ215" s="4" t="s">
        <v>103</v>
      </c>
      <c r="AR215" s="4">
        <v>452880</v>
      </c>
      <c r="AS215" s="4">
        <v>8</v>
      </c>
      <c r="AT215" s="3">
        <v>42780</v>
      </c>
      <c r="AU215" s="43">
        <v>42892</v>
      </c>
      <c r="AV215" s="3"/>
      <c r="AW215" s="4">
        <v>100</v>
      </c>
      <c r="AX215" s="4">
        <v>100</v>
      </c>
      <c r="AY215" s="4">
        <v>100</v>
      </c>
      <c r="AZ215" s="4">
        <v>100</v>
      </c>
      <c r="BA215" s="4" t="s">
        <v>3205</v>
      </c>
      <c r="BB215" s="55"/>
      <c r="IW215" s="55"/>
      <c r="IX215" s="55"/>
      <c r="IY215" s="55"/>
      <c r="IZ215" s="55"/>
      <c r="JA215" s="55"/>
      <c r="JB215" s="55"/>
      <c r="JC215" s="55"/>
    </row>
    <row r="216" spans="1:263" s="50" customFormat="1" ht="15.75" thickBot="1" x14ac:dyDescent="0.3">
      <c r="A216" s="52">
        <v>206</v>
      </c>
      <c r="B216" s="53" t="s">
        <v>2232</v>
      </c>
      <c r="C216" s="4" t="s">
        <v>65</v>
      </c>
      <c r="D216" s="4"/>
      <c r="E216" s="4" t="s">
        <v>2998</v>
      </c>
      <c r="F216" s="3">
        <v>42782</v>
      </c>
      <c r="G216" s="4" t="s">
        <v>79</v>
      </c>
      <c r="H216" s="4" t="s">
        <v>3177</v>
      </c>
      <c r="I216" s="4" t="s">
        <v>80</v>
      </c>
      <c r="J216" s="4" t="s">
        <v>164</v>
      </c>
      <c r="K216" s="4"/>
      <c r="L216" s="46" t="s">
        <v>1711</v>
      </c>
      <c r="M216" s="4">
        <v>12459300</v>
      </c>
      <c r="N216" s="4" t="s">
        <v>78</v>
      </c>
      <c r="O216" s="4"/>
      <c r="P216" s="4" t="s">
        <v>153</v>
      </c>
      <c r="Q216" s="4" t="s">
        <v>71</v>
      </c>
      <c r="R216" s="4" t="s">
        <v>85</v>
      </c>
      <c r="S216" s="4">
        <v>16287971</v>
      </c>
      <c r="T216" s="4"/>
      <c r="U216" s="4" t="s">
        <v>138</v>
      </c>
      <c r="V216" s="4"/>
      <c r="W216" s="4" t="s">
        <v>3178</v>
      </c>
      <c r="X216" s="4" t="s">
        <v>73</v>
      </c>
      <c r="Y216" s="4" t="s">
        <v>87</v>
      </c>
      <c r="Z216" s="43">
        <v>42782</v>
      </c>
      <c r="AA216" s="4" t="s">
        <v>88</v>
      </c>
      <c r="AB216" s="4" t="s">
        <v>122</v>
      </c>
      <c r="AC216" s="4"/>
      <c r="AD216" s="4"/>
      <c r="AE216" s="4" t="s">
        <v>153</v>
      </c>
      <c r="AF216" s="4"/>
      <c r="AG216" s="4"/>
      <c r="AH216" s="4" t="s">
        <v>98</v>
      </c>
      <c r="AI216" s="4">
        <v>10537064</v>
      </c>
      <c r="AJ216" s="4"/>
      <c r="AK216" s="4" t="s">
        <v>153</v>
      </c>
      <c r="AL216" s="4"/>
      <c r="AM216" s="4" t="s">
        <v>3176</v>
      </c>
      <c r="AN216" s="4">
        <v>105</v>
      </c>
      <c r="AO216" s="4" t="s">
        <v>102</v>
      </c>
      <c r="AP216" s="4">
        <v>0</v>
      </c>
      <c r="AQ216" s="4" t="s">
        <v>103</v>
      </c>
      <c r="AR216" s="4">
        <v>3559800</v>
      </c>
      <c r="AS216" s="4">
        <v>30</v>
      </c>
      <c r="AT216" s="3">
        <v>42782</v>
      </c>
      <c r="AU216" s="43">
        <v>42916</v>
      </c>
      <c r="AV216" s="3"/>
      <c r="AW216" s="4">
        <v>100</v>
      </c>
      <c r="AX216" s="4">
        <v>100</v>
      </c>
      <c r="AY216" s="4">
        <v>100</v>
      </c>
      <c r="AZ216" s="4">
        <v>100</v>
      </c>
      <c r="BA216" s="4" t="s">
        <v>3206</v>
      </c>
      <c r="BB216" s="55"/>
      <c r="IW216" s="55"/>
      <c r="IX216" s="55"/>
      <c r="IY216" s="55"/>
      <c r="IZ216" s="55"/>
      <c r="JA216" s="55"/>
      <c r="JB216" s="55"/>
      <c r="JC216" s="55"/>
    </row>
    <row r="217" spans="1:263" s="50" customFormat="1" ht="15.75" thickBot="1" x14ac:dyDescent="0.3">
      <c r="A217" s="52">
        <v>207</v>
      </c>
      <c r="B217" s="53" t="s">
        <v>2233</v>
      </c>
      <c r="C217" s="4" t="s">
        <v>65</v>
      </c>
      <c r="D217" s="4"/>
      <c r="E217" s="4" t="s">
        <v>2708</v>
      </c>
      <c r="F217" s="3">
        <v>42790</v>
      </c>
      <c r="G217" s="4" t="s">
        <v>79</v>
      </c>
      <c r="H217" s="4" t="s">
        <v>3179</v>
      </c>
      <c r="I217" s="4" t="s">
        <v>80</v>
      </c>
      <c r="J217" s="4" t="s">
        <v>164</v>
      </c>
      <c r="K217" s="4"/>
      <c r="L217" s="46" t="s">
        <v>1711</v>
      </c>
      <c r="M217" s="4">
        <v>16983000</v>
      </c>
      <c r="N217" s="4" t="s">
        <v>78</v>
      </c>
      <c r="O217" s="4"/>
      <c r="P217" s="4" t="s">
        <v>153</v>
      </c>
      <c r="Q217" s="4" t="s">
        <v>71</v>
      </c>
      <c r="R217" s="4" t="s">
        <v>85</v>
      </c>
      <c r="S217" s="4">
        <v>1061711445</v>
      </c>
      <c r="T217" s="4"/>
      <c r="U217" s="4" t="s">
        <v>143</v>
      </c>
      <c r="V217" s="4"/>
      <c r="W217" s="4" t="s">
        <v>3180</v>
      </c>
      <c r="X217" s="4" t="s">
        <v>73</v>
      </c>
      <c r="Y217" s="4" t="s">
        <v>87</v>
      </c>
      <c r="Z217" s="43">
        <v>42790</v>
      </c>
      <c r="AA217" s="4" t="s">
        <v>88</v>
      </c>
      <c r="AB217" s="4" t="s">
        <v>122</v>
      </c>
      <c r="AC217" s="4"/>
      <c r="AD217" s="4"/>
      <c r="AE217" s="4" t="s">
        <v>153</v>
      </c>
      <c r="AF217" s="4"/>
      <c r="AG217" s="4"/>
      <c r="AH217" s="4" t="s">
        <v>98</v>
      </c>
      <c r="AI217" s="4">
        <v>10537381</v>
      </c>
      <c r="AJ217" s="4"/>
      <c r="AK217" s="4" t="s">
        <v>153</v>
      </c>
      <c r="AL217" s="4"/>
      <c r="AM217" s="4" t="s">
        <v>3181</v>
      </c>
      <c r="AN217" s="4">
        <v>300</v>
      </c>
      <c r="AO217" s="4" t="s">
        <v>102</v>
      </c>
      <c r="AP217" s="4">
        <v>0</v>
      </c>
      <c r="AQ217" s="4" t="s">
        <v>113</v>
      </c>
      <c r="AR217" s="4">
        <v>0</v>
      </c>
      <c r="AS217" s="4">
        <v>0</v>
      </c>
      <c r="AT217" s="3">
        <v>42790</v>
      </c>
      <c r="AU217" s="43"/>
      <c r="AV217" s="3"/>
      <c r="AW217" s="4">
        <v>42</v>
      </c>
      <c r="AX217" s="4">
        <v>42</v>
      </c>
      <c r="AY217" s="4">
        <v>42</v>
      </c>
      <c r="AZ217" s="4">
        <v>42</v>
      </c>
      <c r="BA217" s="46" t="s">
        <v>4130</v>
      </c>
      <c r="BB217" s="54"/>
      <c r="IW217" s="55"/>
      <c r="IY217" s="51"/>
      <c r="IZ217" s="51"/>
      <c r="JA217" s="51"/>
      <c r="JB217" s="51"/>
      <c r="JC217" s="51"/>
    </row>
    <row r="218" spans="1:263" s="50" customFormat="1" ht="15.75" thickBot="1" x14ac:dyDescent="0.3">
      <c r="A218" s="52">
        <v>208</v>
      </c>
      <c r="B218" s="53" t="s">
        <v>2234</v>
      </c>
      <c r="C218" s="4" t="s">
        <v>65</v>
      </c>
      <c r="D218" s="4"/>
      <c r="E218" s="4" t="s">
        <v>3182</v>
      </c>
      <c r="F218" s="3">
        <v>42768</v>
      </c>
      <c r="G218" s="4" t="s">
        <v>79</v>
      </c>
      <c r="H218" s="4" t="s">
        <v>3183</v>
      </c>
      <c r="I218" s="4" t="s">
        <v>80</v>
      </c>
      <c r="J218" s="4" t="s">
        <v>164</v>
      </c>
      <c r="K218" s="4"/>
      <c r="L218" s="46" t="s">
        <v>1711</v>
      </c>
      <c r="M218" s="4">
        <v>20451000</v>
      </c>
      <c r="N218" s="4" t="s">
        <v>78</v>
      </c>
      <c r="O218" s="4"/>
      <c r="P218" s="4" t="s">
        <v>153</v>
      </c>
      <c r="Q218" s="4" t="s">
        <v>71</v>
      </c>
      <c r="R218" s="4" t="s">
        <v>85</v>
      </c>
      <c r="S218" s="4">
        <v>71317460</v>
      </c>
      <c r="T218" s="4"/>
      <c r="U218" s="4" t="s">
        <v>127</v>
      </c>
      <c r="V218" s="4"/>
      <c r="W218" s="4" t="s">
        <v>3184</v>
      </c>
      <c r="X218" s="4" t="s">
        <v>73</v>
      </c>
      <c r="Y218" s="4" t="s">
        <v>87</v>
      </c>
      <c r="Z218" s="43">
        <v>42776</v>
      </c>
      <c r="AA218" s="4" t="s">
        <v>88</v>
      </c>
      <c r="AB218" s="4" t="s">
        <v>122</v>
      </c>
      <c r="AC218" s="4"/>
      <c r="AD218" s="4"/>
      <c r="AE218" s="4" t="s">
        <v>153</v>
      </c>
      <c r="AF218" s="4"/>
      <c r="AG218" s="4"/>
      <c r="AH218" s="4" t="s">
        <v>98</v>
      </c>
      <c r="AI218" s="4">
        <v>24582254</v>
      </c>
      <c r="AJ218" s="4"/>
      <c r="AK218" s="4" t="s">
        <v>153</v>
      </c>
      <c r="AL218" s="4"/>
      <c r="AM218" s="4" t="s">
        <v>3075</v>
      </c>
      <c r="AN218" s="4">
        <v>300</v>
      </c>
      <c r="AO218" s="4" t="s">
        <v>102</v>
      </c>
      <c r="AP218" s="4">
        <v>0</v>
      </c>
      <c r="AQ218" s="4" t="s">
        <v>77</v>
      </c>
      <c r="AR218" s="4">
        <v>10225500</v>
      </c>
      <c r="AS218" s="4">
        <v>0</v>
      </c>
      <c r="AT218" s="3">
        <v>42776</v>
      </c>
      <c r="AU218" s="43"/>
      <c r="AV218" s="3"/>
      <c r="AW218" s="4">
        <v>46.666666666666664</v>
      </c>
      <c r="AX218" s="4">
        <v>46.666666666666664</v>
      </c>
      <c r="AY218" s="4">
        <v>46.666666666666664</v>
      </c>
      <c r="AZ218" s="4">
        <v>46.666666666666664</v>
      </c>
      <c r="BA218" s="46" t="s">
        <v>4131</v>
      </c>
      <c r="BB218" s="54"/>
      <c r="IW218" s="55"/>
      <c r="IY218" s="51"/>
      <c r="IZ218" s="51"/>
      <c r="JA218" s="51"/>
      <c r="JB218" s="51"/>
      <c r="JC218" s="51"/>
    </row>
    <row r="219" spans="1:263" s="50" customFormat="1" ht="15.75" thickBot="1" x14ac:dyDescent="0.3">
      <c r="A219" s="52">
        <v>209</v>
      </c>
      <c r="B219" s="53" t="s">
        <v>2235</v>
      </c>
      <c r="C219" s="4" t="s">
        <v>65</v>
      </c>
      <c r="D219" s="4"/>
      <c r="E219" s="4" t="s">
        <v>3220</v>
      </c>
      <c r="F219" s="3">
        <v>42716</v>
      </c>
      <c r="G219" s="4" t="s">
        <v>79</v>
      </c>
      <c r="H219" s="4" t="s">
        <v>3221</v>
      </c>
      <c r="I219" s="4" t="s">
        <v>115</v>
      </c>
      <c r="J219" s="4" t="s">
        <v>164</v>
      </c>
      <c r="K219" s="4" t="s">
        <v>63</v>
      </c>
      <c r="L219" s="46" t="s">
        <v>1643</v>
      </c>
      <c r="M219" s="4">
        <v>29282543</v>
      </c>
      <c r="N219" s="4" t="s">
        <v>78</v>
      </c>
      <c r="O219" s="4" t="s">
        <v>63</v>
      </c>
      <c r="P219" s="4" t="s">
        <v>63</v>
      </c>
      <c r="Q219" s="4" t="s">
        <v>84</v>
      </c>
      <c r="R219" s="4" t="s">
        <v>72</v>
      </c>
      <c r="S219" s="4" t="s">
        <v>63</v>
      </c>
      <c r="T219" s="4">
        <v>860522931</v>
      </c>
      <c r="U219" s="4" t="s">
        <v>96</v>
      </c>
      <c r="V219" s="4" t="s">
        <v>63</v>
      </c>
      <c r="W219" s="4" t="s">
        <v>3222</v>
      </c>
      <c r="X219" s="4" t="s">
        <v>128</v>
      </c>
      <c r="Y219" s="4" t="s">
        <v>124</v>
      </c>
      <c r="Z219" s="43">
        <v>1</v>
      </c>
      <c r="AA219" s="4" t="s">
        <v>88</v>
      </c>
      <c r="AB219" s="4" t="s">
        <v>122</v>
      </c>
      <c r="AC219" s="4" t="s">
        <v>63</v>
      </c>
      <c r="AD219" s="4" t="s">
        <v>63</v>
      </c>
      <c r="AE219" s="4" t="s">
        <v>63</v>
      </c>
      <c r="AF219" s="4" t="s">
        <v>63</v>
      </c>
      <c r="AG219" s="4" t="s">
        <v>63</v>
      </c>
      <c r="AH219" s="4" t="s">
        <v>98</v>
      </c>
      <c r="AI219" s="4">
        <v>41749934</v>
      </c>
      <c r="AJ219" s="4" t="s">
        <v>63</v>
      </c>
      <c r="AK219" s="4" t="s">
        <v>63</v>
      </c>
      <c r="AL219" s="4" t="s">
        <v>63</v>
      </c>
      <c r="AM219" s="4" t="s">
        <v>3223</v>
      </c>
      <c r="AN219" s="4">
        <v>345</v>
      </c>
      <c r="AO219" s="4" t="s">
        <v>102</v>
      </c>
      <c r="AP219" s="4">
        <v>0</v>
      </c>
      <c r="AQ219" s="4" t="s">
        <v>77</v>
      </c>
      <c r="AR219" s="4">
        <v>1936792</v>
      </c>
      <c r="AS219" s="4" t="s">
        <v>2787</v>
      </c>
      <c r="AT219" s="3">
        <v>42720</v>
      </c>
      <c r="AU219" s="43"/>
      <c r="AV219" s="3"/>
      <c r="AW219" s="4">
        <v>5</v>
      </c>
      <c r="AX219" s="4">
        <v>5</v>
      </c>
      <c r="AY219" s="4">
        <v>5</v>
      </c>
      <c r="AZ219" s="4">
        <v>5</v>
      </c>
      <c r="BA219" s="4" t="s">
        <v>3453</v>
      </c>
      <c r="IY219" s="51"/>
      <c r="IZ219" s="51"/>
      <c r="JA219" s="51"/>
      <c r="JB219" s="51"/>
      <c r="JC219" s="51"/>
    </row>
    <row r="220" spans="1:263" s="50" customFormat="1" ht="15.75" thickBot="1" x14ac:dyDescent="0.3">
      <c r="A220" s="52">
        <v>210</v>
      </c>
      <c r="B220" s="53" t="s">
        <v>2236</v>
      </c>
      <c r="C220" s="4" t="s">
        <v>65</v>
      </c>
      <c r="D220" s="4"/>
      <c r="E220" s="4" t="s">
        <v>3224</v>
      </c>
      <c r="F220" s="3">
        <v>42716</v>
      </c>
      <c r="G220" s="4" t="s">
        <v>79</v>
      </c>
      <c r="H220" s="4" t="s">
        <v>3225</v>
      </c>
      <c r="I220" s="4" t="s">
        <v>115</v>
      </c>
      <c r="J220" s="4" t="s">
        <v>164</v>
      </c>
      <c r="K220" s="4" t="s">
        <v>63</v>
      </c>
      <c r="L220" s="46" t="s">
        <v>1643</v>
      </c>
      <c r="M220" s="4">
        <v>15277848</v>
      </c>
      <c r="N220" s="4" t="s">
        <v>78</v>
      </c>
      <c r="O220" s="4" t="s">
        <v>63</v>
      </c>
      <c r="P220" s="4" t="s">
        <v>63</v>
      </c>
      <c r="Q220" s="4" t="s">
        <v>84</v>
      </c>
      <c r="R220" s="4" t="s">
        <v>72</v>
      </c>
      <c r="S220" s="4" t="s">
        <v>63</v>
      </c>
      <c r="T220" s="4">
        <v>860522931</v>
      </c>
      <c r="U220" s="4" t="s">
        <v>96</v>
      </c>
      <c r="V220" s="4" t="s">
        <v>63</v>
      </c>
      <c r="W220" s="4" t="s">
        <v>3222</v>
      </c>
      <c r="X220" s="4" t="s">
        <v>128</v>
      </c>
      <c r="Y220" s="4" t="s">
        <v>124</v>
      </c>
      <c r="Z220" s="43">
        <v>1</v>
      </c>
      <c r="AA220" s="4" t="s">
        <v>88</v>
      </c>
      <c r="AB220" s="4" t="s">
        <v>122</v>
      </c>
      <c r="AC220" s="4" t="s">
        <v>63</v>
      </c>
      <c r="AD220" s="4" t="s">
        <v>63</v>
      </c>
      <c r="AE220" s="4" t="s">
        <v>63</v>
      </c>
      <c r="AF220" s="4" t="s">
        <v>63</v>
      </c>
      <c r="AG220" s="4" t="s">
        <v>63</v>
      </c>
      <c r="AH220" s="4" t="s">
        <v>98</v>
      </c>
      <c r="AI220" s="4">
        <v>79531595</v>
      </c>
      <c r="AJ220" s="4" t="s">
        <v>63</v>
      </c>
      <c r="AK220" s="4" t="s">
        <v>63</v>
      </c>
      <c r="AL220" s="4" t="s">
        <v>63</v>
      </c>
      <c r="AM220" s="4" t="s">
        <v>3226</v>
      </c>
      <c r="AN220" s="4">
        <v>360</v>
      </c>
      <c r="AO220" s="4" t="s">
        <v>102</v>
      </c>
      <c r="AP220" s="4">
        <v>0</v>
      </c>
      <c r="AQ220" s="4" t="s">
        <v>77</v>
      </c>
      <c r="AR220" s="4">
        <v>855036</v>
      </c>
      <c r="AS220" s="4" t="s">
        <v>2787</v>
      </c>
      <c r="AT220" s="3">
        <v>42720</v>
      </c>
      <c r="AU220" s="43"/>
      <c r="AV220" s="3"/>
      <c r="AW220" s="4">
        <v>5</v>
      </c>
      <c r="AX220" s="4">
        <v>5</v>
      </c>
      <c r="AY220" s="4">
        <v>5</v>
      </c>
      <c r="AZ220" s="4">
        <v>5</v>
      </c>
      <c r="BA220" s="4" t="s">
        <v>3453</v>
      </c>
      <c r="BB220" s="54"/>
      <c r="IW220" s="51"/>
      <c r="IY220" s="51"/>
      <c r="IZ220" s="51"/>
      <c r="JA220" s="51"/>
      <c r="JB220" s="51"/>
      <c r="JC220" s="51"/>
    </row>
    <row r="221" spans="1:263" s="50" customFormat="1" ht="15.75" thickBot="1" x14ac:dyDescent="0.3">
      <c r="A221" s="52">
        <v>211</v>
      </c>
      <c r="B221" s="53" t="s">
        <v>2237</v>
      </c>
      <c r="C221" s="4" t="s">
        <v>65</v>
      </c>
      <c r="D221" s="4"/>
      <c r="E221" s="4" t="s">
        <v>3227</v>
      </c>
      <c r="F221" s="3">
        <v>42716</v>
      </c>
      <c r="G221" s="4" t="s">
        <v>79</v>
      </c>
      <c r="H221" s="4" t="s">
        <v>3228</v>
      </c>
      <c r="I221" s="4" t="s">
        <v>115</v>
      </c>
      <c r="J221" s="4" t="s">
        <v>164</v>
      </c>
      <c r="K221" s="4" t="s">
        <v>63</v>
      </c>
      <c r="L221" s="46" t="s">
        <v>1643</v>
      </c>
      <c r="M221" s="4">
        <v>15277848</v>
      </c>
      <c r="N221" s="4" t="s">
        <v>78</v>
      </c>
      <c r="O221" s="4" t="s">
        <v>63</v>
      </c>
      <c r="P221" s="4" t="s">
        <v>63</v>
      </c>
      <c r="Q221" s="4" t="s">
        <v>84</v>
      </c>
      <c r="R221" s="4" t="s">
        <v>72</v>
      </c>
      <c r="S221" s="4" t="s">
        <v>63</v>
      </c>
      <c r="T221" s="4">
        <v>860522931</v>
      </c>
      <c r="U221" s="4" t="s">
        <v>96</v>
      </c>
      <c r="V221" s="4" t="s">
        <v>63</v>
      </c>
      <c r="W221" s="4" t="s">
        <v>3222</v>
      </c>
      <c r="X221" s="4" t="s">
        <v>128</v>
      </c>
      <c r="Y221" s="4" t="s">
        <v>124</v>
      </c>
      <c r="Z221" s="43">
        <v>1</v>
      </c>
      <c r="AA221" s="4" t="s">
        <v>88</v>
      </c>
      <c r="AB221" s="4" t="s">
        <v>122</v>
      </c>
      <c r="AC221" s="4" t="s">
        <v>63</v>
      </c>
      <c r="AD221" s="4" t="s">
        <v>63</v>
      </c>
      <c r="AE221" s="4" t="s">
        <v>63</v>
      </c>
      <c r="AF221" s="4" t="s">
        <v>63</v>
      </c>
      <c r="AG221" s="4" t="s">
        <v>63</v>
      </c>
      <c r="AH221" s="4" t="s">
        <v>98</v>
      </c>
      <c r="AI221" s="4">
        <v>35460963</v>
      </c>
      <c r="AJ221" s="4" t="s">
        <v>63</v>
      </c>
      <c r="AK221" s="4" t="s">
        <v>63</v>
      </c>
      <c r="AL221" s="4" t="s">
        <v>63</v>
      </c>
      <c r="AM221" s="4" t="s">
        <v>3229</v>
      </c>
      <c r="AN221" s="4">
        <v>360</v>
      </c>
      <c r="AO221" s="4" t="s">
        <v>102</v>
      </c>
      <c r="AP221" s="4">
        <v>0</v>
      </c>
      <c r="AQ221" s="4" t="s">
        <v>77</v>
      </c>
      <c r="AR221" s="4">
        <v>884325</v>
      </c>
      <c r="AS221" s="4" t="s">
        <v>2787</v>
      </c>
      <c r="AT221" s="3">
        <v>42720</v>
      </c>
      <c r="AU221" s="43"/>
      <c r="AV221" s="3"/>
      <c r="AW221" s="4">
        <v>5</v>
      </c>
      <c r="AX221" s="4">
        <v>5</v>
      </c>
      <c r="AY221" s="4">
        <v>5</v>
      </c>
      <c r="AZ221" s="4">
        <v>5</v>
      </c>
      <c r="BA221" s="4" t="s">
        <v>3453</v>
      </c>
      <c r="BB221" s="54"/>
      <c r="IW221" s="51"/>
      <c r="IY221" s="51"/>
      <c r="IZ221" s="51"/>
      <c r="JA221" s="51"/>
      <c r="JB221" s="51"/>
      <c r="JC221" s="51"/>
    </row>
    <row r="222" spans="1:263" s="50" customFormat="1" ht="15.75" thickBot="1" x14ac:dyDescent="0.3">
      <c r="A222" s="52">
        <v>212</v>
      </c>
      <c r="B222" s="53" t="s">
        <v>2238</v>
      </c>
      <c r="C222" s="4" t="s">
        <v>65</v>
      </c>
      <c r="D222" s="4"/>
      <c r="E222" s="4" t="s">
        <v>3230</v>
      </c>
      <c r="F222" s="3">
        <v>42753</v>
      </c>
      <c r="G222" s="4" t="s">
        <v>79</v>
      </c>
      <c r="H222" s="4" t="s">
        <v>3231</v>
      </c>
      <c r="I222" s="4" t="s">
        <v>80</v>
      </c>
      <c r="J222" s="4" t="s">
        <v>164</v>
      </c>
      <c r="K222" s="4" t="s">
        <v>63</v>
      </c>
      <c r="L222" s="46" t="s">
        <v>1711</v>
      </c>
      <c r="M222" s="4">
        <v>35598000</v>
      </c>
      <c r="N222" s="4" t="s">
        <v>78</v>
      </c>
      <c r="O222" s="4" t="s">
        <v>63</v>
      </c>
      <c r="P222" s="4" t="s">
        <v>63</v>
      </c>
      <c r="Q222" s="4" t="s">
        <v>71</v>
      </c>
      <c r="R222" s="4" t="s">
        <v>98</v>
      </c>
      <c r="S222" s="4" t="s">
        <v>3232</v>
      </c>
      <c r="T222" s="4" t="s">
        <v>63</v>
      </c>
      <c r="U222" s="4" t="s">
        <v>63</v>
      </c>
      <c r="V222" s="4" t="s">
        <v>63</v>
      </c>
      <c r="W222" s="4" t="s">
        <v>3233</v>
      </c>
      <c r="X222" s="4" t="s">
        <v>73</v>
      </c>
      <c r="Y222" s="4" t="s">
        <v>87</v>
      </c>
      <c r="Z222" s="43">
        <v>42753</v>
      </c>
      <c r="AA222" s="4" t="s">
        <v>88</v>
      </c>
      <c r="AB222" s="4" t="s">
        <v>122</v>
      </c>
      <c r="AC222" s="4" t="s">
        <v>63</v>
      </c>
      <c r="AD222" s="4" t="s">
        <v>63</v>
      </c>
      <c r="AE222" s="4" t="s">
        <v>63</v>
      </c>
      <c r="AF222" s="4" t="s">
        <v>63</v>
      </c>
      <c r="AG222" s="4" t="s">
        <v>63</v>
      </c>
      <c r="AH222" s="4" t="s">
        <v>98</v>
      </c>
      <c r="AI222" s="4">
        <v>18496006</v>
      </c>
      <c r="AJ222" s="4" t="s">
        <v>63</v>
      </c>
      <c r="AK222" s="4" t="s">
        <v>63</v>
      </c>
      <c r="AL222" s="4" t="s">
        <v>63</v>
      </c>
      <c r="AM222" s="4" t="s">
        <v>3234</v>
      </c>
      <c r="AN222" s="4">
        <v>300</v>
      </c>
      <c r="AO222" s="4" t="s">
        <v>102</v>
      </c>
      <c r="AP222" s="4">
        <v>0</v>
      </c>
      <c r="AQ222" s="4" t="s">
        <v>113</v>
      </c>
      <c r="AR222" s="4">
        <v>0</v>
      </c>
      <c r="AS222" s="4">
        <v>0</v>
      </c>
      <c r="AT222" s="3">
        <v>42753</v>
      </c>
      <c r="AU222" s="43">
        <v>42877</v>
      </c>
      <c r="AV222" s="3"/>
      <c r="AW222" s="4">
        <v>42</v>
      </c>
      <c r="AX222" s="4">
        <v>42</v>
      </c>
      <c r="AY222" s="4">
        <v>42</v>
      </c>
      <c r="AZ222" s="4">
        <v>42</v>
      </c>
      <c r="BA222" s="4" t="s">
        <v>3454</v>
      </c>
      <c r="BB222" s="51"/>
      <c r="IW222" s="51"/>
      <c r="IY222" s="51"/>
      <c r="IZ222" s="51"/>
      <c r="JA222" s="51"/>
      <c r="JB222" s="51"/>
      <c r="JC222" s="51"/>
    </row>
    <row r="223" spans="1:263" s="50" customFormat="1" ht="15.75" thickBot="1" x14ac:dyDescent="0.3">
      <c r="A223" s="52">
        <v>213</v>
      </c>
      <c r="B223" s="53" t="s">
        <v>2239</v>
      </c>
      <c r="C223" s="4" t="s">
        <v>65</v>
      </c>
      <c r="D223" s="4"/>
      <c r="E223" s="4" t="s">
        <v>3235</v>
      </c>
      <c r="F223" s="3">
        <v>42758</v>
      </c>
      <c r="G223" s="4" t="s">
        <v>79</v>
      </c>
      <c r="H223" s="4" t="s">
        <v>3236</v>
      </c>
      <c r="I223" s="4" t="s">
        <v>80</v>
      </c>
      <c r="J223" s="4" t="s">
        <v>164</v>
      </c>
      <c r="K223" s="4" t="s">
        <v>63</v>
      </c>
      <c r="L223" s="46" t="s">
        <v>1711</v>
      </c>
      <c r="M223" s="4">
        <v>10098000</v>
      </c>
      <c r="N223" s="4" t="s">
        <v>78</v>
      </c>
      <c r="O223" s="4" t="s">
        <v>63</v>
      </c>
      <c r="P223" s="4" t="s">
        <v>63</v>
      </c>
      <c r="Q223" s="4" t="s">
        <v>71</v>
      </c>
      <c r="R223" s="4" t="s">
        <v>98</v>
      </c>
      <c r="S223" s="4" t="s">
        <v>3237</v>
      </c>
      <c r="T223" s="4" t="s">
        <v>63</v>
      </c>
      <c r="U223" s="4" t="s">
        <v>63</v>
      </c>
      <c r="V223" s="4" t="s">
        <v>63</v>
      </c>
      <c r="W223" s="4" t="s">
        <v>3238</v>
      </c>
      <c r="X223" s="4" t="s">
        <v>73</v>
      </c>
      <c r="Y223" s="4" t="s">
        <v>87</v>
      </c>
      <c r="Z223" s="43">
        <v>42758</v>
      </c>
      <c r="AA223" s="4" t="s">
        <v>88</v>
      </c>
      <c r="AB223" s="4" t="s">
        <v>122</v>
      </c>
      <c r="AC223" s="4" t="s">
        <v>63</v>
      </c>
      <c r="AD223" s="4" t="s">
        <v>63</v>
      </c>
      <c r="AE223" s="4" t="s">
        <v>63</v>
      </c>
      <c r="AF223" s="4" t="s">
        <v>63</v>
      </c>
      <c r="AG223" s="4" t="s">
        <v>63</v>
      </c>
      <c r="AH223" s="4" t="s">
        <v>98</v>
      </c>
      <c r="AI223" s="4">
        <v>71621569</v>
      </c>
      <c r="AJ223" s="4" t="s">
        <v>63</v>
      </c>
      <c r="AK223" s="4" t="s">
        <v>63</v>
      </c>
      <c r="AL223" s="4" t="s">
        <v>63</v>
      </c>
      <c r="AM223" s="4" t="s">
        <v>3239</v>
      </c>
      <c r="AN223" s="4">
        <v>150</v>
      </c>
      <c r="AO223" s="4" t="s">
        <v>102</v>
      </c>
      <c r="AP223" s="4">
        <v>0</v>
      </c>
      <c r="AQ223" s="4" t="s">
        <v>113</v>
      </c>
      <c r="AR223" s="4" t="s">
        <v>2787</v>
      </c>
      <c r="AS223" s="4" t="s">
        <v>2787</v>
      </c>
      <c r="AT223" s="3">
        <v>42758</v>
      </c>
      <c r="AU223" s="43">
        <v>42908</v>
      </c>
      <c r="AV223" s="3"/>
      <c r="AW223" s="4">
        <v>100</v>
      </c>
      <c r="AX223" s="4">
        <v>100</v>
      </c>
      <c r="AY223" s="4">
        <v>100</v>
      </c>
      <c r="AZ223" s="4">
        <v>100</v>
      </c>
      <c r="BA223" s="4" t="s">
        <v>3452</v>
      </c>
      <c r="BB223" s="51"/>
      <c r="IW223" s="51"/>
      <c r="IY223" s="51"/>
      <c r="IZ223" s="51"/>
      <c r="JA223" s="51"/>
      <c r="JB223" s="51"/>
      <c r="JC223" s="51"/>
    </row>
    <row r="224" spans="1:263" s="50" customFormat="1" ht="15.75" thickBot="1" x14ac:dyDescent="0.3">
      <c r="A224" s="52">
        <v>214</v>
      </c>
      <c r="B224" s="53" t="s">
        <v>2240</v>
      </c>
      <c r="C224" s="4" t="s">
        <v>65</v>
      </c>
      <c r="D224" s="4"/>
      <c r="E224" s="4" t="s">
        <v>2653</v>
      </c>
      <c r="F224" s="3">
        <v>42759</v>
      </c>
      <c r="G224" s="4" t="s">
        <v>79</v>
      </c>
      <c r="H224" s="4" t="s">
        <v>3240</v>
      </c>
      <c r="I224" s="4" t="s">
        <v>80</v>
      </c>
      <c r="J224" s="4" t="s">
        <v>164</v>
      </c>
      <c r="K224" s="4" t="s">
        <v>63</v>
      </c>
      <c r="L224" s="46" t="s">
        <v>1711</v>
      </c>
      <c r="M224" s="4">
        <v>3672000</v>
      </c>
      <c r="N224" s="4" t="s">
        <v>78</v>
      </c>
      <c r="O224" s="4" t="s">
        <v>63</v>
      </c>
      <c r="P224" s="4" t="s">
        <v>63</v>
      </c>
      <c r="Q224" s="4" t="s">
        <v>71</v>
      </c>
      <c r="R224" s="4" t="s">
        <v>98</v>
      </c>
      <c r="S224" s="4" t="s">
        <v>3241</v>
      </c>
      <c r="T224" s="4" t="s">
        <v>63</v>
      </c>
      <c r="U224" s="4" t="s">
        <v>63</v>
      </c>
      <c r="V224" s="4" t="s">
        <v>63</v>
      </c>
      <c r="W224" s="4" t="s">
        <v>3242</v>
      </c>
      <c r="X224" s="4" t="s">
        <v>73</v>
      </c>
      <c r="Y224" s="4" t="s">
        <v>87</v>
      </c>
      <c r="Z224" s="43">
        <v>42761</v>
      </c>
      <c r="AA224" s="4" t="s">
        <v>88</v>
      </c>
      <c r="AB224" s="4" t="s">
        <v>122</v>
      </c>
      <c r="AC224" s="4" t="s">
        <v>63</v>
      </c>
      <c r="AD224" s="4" t="s">
        <v>63</v>
      </c>
      <c r="AE224" s="4" t="s">
        <v>63</v>
      </c>
      <c r="AF224" s="4" t="s">
        <v>63</v>
      </c>
      <c r="AG224" s="4" t="s">
        <v>63</v>
      </c>
      <c r="AH224" s="4" t="s">
        <v>98</v>
      </c>
      <c r="AI224" s="4">
        <v>84456367</v>
      </c>
      <c r="AJ224" s="4" t="s">
        <v>63</v>
      </c>
      <c r="AK224" s="4" t="s">
        <v>63</v>
      </c>
      <c r="AL224" s="4" t="s">
        <v>63</v>
      </c>
      <c r="AM224" s="4" t="s">
        <v>3243</v>
      </c>
      <c r="AN224" s="4">
        <v>90</v>
      </c>
      <c r="AO224" s="4" t="s">
        <v>102</v>
      </c>
      <c r="AP224" s="4">
        <v>0</v>
      </c>
      <c r="AQ224" s="4" t="s">
        <v>113</v>
      </c>
      <c r="AR224" s="4" t="s">
        <v>2787</v>
      </c>
      <c r="AS224" s="4" t="s">
        <v>2787</v>
      </c>
      <c r="AT224" s="3">
        <v>42761</v>
      </c>
      <c r="AU224" s="43">
        <v>42850</v>
      </c>
      <c r="AV224" s="3"/>
      <c r="AW224" s="4">
        <v>100</v>
      </c>
      <c r="AX224" s="4">
        <v>100</v>
      </c>
      <c r="AY224" s="4">
        <v>100</v>
      </c>
      <c r="AZ224" s="4">
        <v>100</v>
      </c>
      <c r="BA224" s="4" t="s">
        <v>3452</v>
      </c>
      <c r="BB224" s="51"/>
      <c r="IW224" s="51"/>
      <c r="IY224" s="51"/>
      <c r="IZ224" s="51"/>
      <c r="JA224" s="51"/>
      <c r="JB224" s="51"/>
      <c r="JC224" s="51"/>
    </row>
    <row r="225" spans="1:263" s="50" customFormat="1" ht="15.75" thickBot="1" x14ac:dyDescent="0.3">
      <c r="A225" s="52">
        <v>215</v>
      </c>
      <c r="B225" s="53" t="s">
        <v>2241</v>
      </c>
      <c r="C225" s="4" t="s">
        <v>65</v>
      </c>
      <c r="D225" s="4"/>
      <c r="E225" s="4" t="s">
        <v>2657</v>
      </c>
      <c r="F225" s="3">
        <v>42759</v>
      </c>
      <c r="G225" s="4" t="s">
        <v>79</v>
      </c>
      <c r="H225" s="4" t="s">
        <v>3244</v>
      </c>
      <c r="I225" s="4" t="s">
        <v>80</v>
      </c>
      <c r="J225" s="4" t="s">
        <v>164</v>
      </c>
      <c r="K225" s="4" t="s">
        <v>63</v>
      </c>
      <c r="L225" s="46" t="s">
        <v>1711</v>
      </c>
      <c r="M225" s="4">
        <v>12224700</v>
      </c>
      <c r="N225" s="4" t="s">
        <v>78</v>
      </c>
      <c r="O225" s="4" t="s">
        <v>63</v>
      </c>
      <c r="P225" s="4" t="s">
        <v>63</v>
      </c>
      <c r="Q225" s="4" t="s">
        <v>71</v>
      </c>
      <c r="R225" s="4" t="s">
        <v>98</v>
      </c>
      <c r="S225" s="4" t="s">
        <v>3245</v>
      </c>
      <c r="T225" s="4" t="s">
        <v>63</v>
      </c>
      <c r="U225" s="4" t="s">
        <v>63</v>
      </c>
      <c r="V225" s="4" t="s">
        <v>63</v>
      </c>
      <c r="W225" s="4" t="s">
        <v>3246</v>
      </c>
      <c r="X225" s="4" t="s">
        <v>73</v>
      </c>
      <c r="Y225" s="4" t="s">
        <v>87</v>
      </c>
      <c r="Z225" s="43">
        <v>42760</v>
      </c>
      <c r="AA225" s="4" t="s">
        <v>88</v>
      </c>
      <c r="AB225" s="4" t="s">
        <v>122</v>
      </c>
      <c r="AC225" s="4" t="s">
        <v>63</v>
      </c>
      <c r="AD225" s="4" t="s">
        <v>63</v>
      </c>
      <c r="AE225" s="4" t="s">
        <v>63</v>
      </c>
      <c r="AF225" s="4" t="s">
        <v>63</v>
      </c>
      <c r="AG225" s="4" t="s">
        <v>63</v>
      </c>
      <c r="AH225" s="4" t="s">
        <v>98</v>
      </c>
      <c r="AI225" s="4">
        <v>7140333</v>
      </c>
      <c r="AJ225" s="4" t="s">
        <v>63</v>
      </c>
      <c r="AK225" s="4" t="s">
        <v>63</v>
      </c>
      <c r="AL225" s="4" t="s">
        <v>63</v>
      </c>
      <c r="AM225" s="4" t="s">
        <v>3247</v>
      </c>
      <c r="AN225" s="4">
        <v>75</v>
      </c>
      <c r="AO225" s="4" t="s">
        <v>102</v>
      </c>
      <c r="AP225" s="4">
        <v>0</v>
      </c>
      <c r="AQ225" s="4" t="s">
        <v>113</v>
      </c>
      <c r="AR225" s="4" t="s">
        <v>2787</v>
      </c>
      <c r="AS225" s="4" t="s">
        <v>2787</v>
      </c>
      <c r="AT225" s="3">
        <v>42760</v>
      </c>
      <c r="AU225" s="43">
        <v>42833</v>
      </c>
      <c r="AV225" s="3"/>
      <c r="AW225" s="4">
        <v>100</v>
      </c>
      <c r="AX225" s="4">
        <v>100</v>
      </c>
      <c r="AY225" s="4">
        <v>100</v>
      </c>
      <c r="AZ225" s="4">
        <v>100</v>
      </c>
      <c r="BA225" s="4" t="s">
        <v>3452</v>
      </c>
      <c r="BB225" s="51"/>
      <c r="IW225" s="51"/>
      <c r="IY225" s="51"/>
      <c r="IZ225" s="51"/>
      <c r="JA225" s="51"/>
      <c r="JB225" s="51"/>
      <c r="JC225" s="51"/>
    </row>
    <row r="226" spans="1:263" s="50" customFormat="1" ht="15.75" thickBot="1" x14ac:dyDescent="0.3">
      <c r="A226" s="52">
        <v>216</v>
      </c>
      <c r="B226" s="53" t="s">
        <v>2242</v>
      </c>
      <c r="C226" s="4" t="s">
        <v>65</v>
      </c>
      <c r="D226" s="4"/>
      <c r="E226" s="4" t="s">
        <v>3248</v>
      </c>
      <c r="F226" s="3">
        <v>42759</v>
      </c>
      <c r="G226" s="4" t="s">
        <v>79</v>
      </c>
      <c r="H226" s="4" t="s">
        <v>3249</v>
      </c>
      <c r="I226" s="4" t="s">
        <v>80</v>
      </c>
      <c r="J226" s="4" t="s">
        <v>164</v>
      </c>
      <c r="K226" s="4" t="s">
        <v>63</v>
      </c>
      <c r="L226" s="46" t="s">
        <v>1711</v>
      </c>
      <c r="M226" s="4">
        <v>17457300</v>
      </c>
      <c r="N226" s="4" t="s">
        <v>78</v>
      </c>
      <c r="O226" s="4" t="s">
        <v>63</v>
      </c>
      <c r="P226" s="4" t="s">
        <v>63</v>
      </c>
      <c r="Q226" s="4" t="s">
        <v>71</v>
      </c>
      <c r="R226" s="4" t="s">
        <v>98</v>
      </c>
      <c r="S226" s="4" t="s">
        <v>3250</v>
      </c>
      <c r="T226" s="4" t="s">
        <v>63</v>
      </c>
      <c r="U226" s="4" t="s">
        <v>63</v>
      </c>
      <c r="V226" s="4" t="s">
        <v>63</v>
      </c>
      <c r="W226" s="4" t="s">
        <v>3251</v>
      </c>
      <c r="X226" s="4" t="s">
        <v>73</v>
      </c>
      <c r="Y226" s="4" t="s">
        <v>87</v>
      </c>
      <c r="Z226" s="43">
        <v>42760</v>
      </c>
      <c r="AA226" s="4" t="s">
        <v>88</v>
      </c>
      <c r="AB226" s="4" t="s">
        <v>122</v>
      </c>
      <c r="AC226" s="4" t="s">
        <v>63</v>
      </c>
      <c r="AD226" s="4" t="s">
        <v>63</v>
      </c>
      <c r="AE226" s="4" t="s">
        <v>63</v>
      </c>
      <c r="AF226" s="4" t="s">
        <v>63</v>
      </c>
      <c r="AG226" s="4" t="s">
        <v>63</v>
      </c>
      <c r="AH226" s="4" t="s">
        <v>98</v>
      </c>
      <c r="AI226" s="4">
        <v>7140333</v>
      </c>
      <c r="AJ226" s="4" t="s">
        <v>63</v>
      </c>
      <c r="AK226" s="4" t="s">
        <v>63</v>
      </c>
      <c r="AL226" s="4" t="s">
        <v>63</v>
      </c>
      <c r="AM226" s="4" t="s">
        <v>3247</v>
      </c>
      <c r="AN226" s="4">
        <v>105</v>
      </c>
      <c r="AO226" s="4" t="s">
        <v>102</v>
      </c>
      <c r="AP226" s="4">
        <v>0</v>
      </c>
      <c r="AQ226" s="4" t="s">
        <v>113</v>
      </c>
      <c r="AR226" s="4" t="s">
        <v>2787</v>
      </c>
      <c r="AS226" s="4" t="s">
        <v>2787</v>
      </c>
      <c r="AT226" s="3">
        <v>42760</v>
      </c>
      <c r="AU226" s="43">
        <v>42864</v>
      </c>
      <c r="AV226" s="3"/>
      <c r="AW226" s="4">
        <v>100</v>
      </c>
      <c r="AX226" s="4">
        <v>100</v>
      </c>
      <c r="AY226" s="4">
        <v>100</v>
      </c>
      <c r="AZ226" s="4">
        <v>100</v>
      </c>
      <c r="BA226" s="4" t="s">
        <v>3452</v>
      </c>
      <c r="BB226" s="51"/>
      <c r="IW226" s="51"/>
      <c r="IY226" s="51"/>
      <c r="IZ226" s="51"/>
      <c r="JA226" s="51"/>
      <c r="JB226" s="51"/>
      <c r="JC226" s="51"/>
    </row>
    <row r="227" spans="1:263" s="50" customFormat="1" ht="15.75" thickBot="1" x14ac:dyDescent="0.3">
      <c r="A227" s="52">
        <v>217</v>
      </c>
      <c r="B227" s="53" t="s">
        <v>2243</v>
      </c>
      <c r="C227" s="4" t="s">
        <v>65</v>
      </c>
      <c r="D227" s="4"/>
      <c r="E227" s="4" t="s">
        <v>3252</v>
      </c>
      <c r="F227" s="3">
        <v>42759</v>
      </c>
      <c r="G227" s="4" t="s">
        <v>79</v>
      </c>
      <c r="H227" s="4" t="s">
        <v>3253</v>
      </c>
      <c r="I227" s="4" t="s">
        <v>80</v>
      </c>
      <c r="J227" s="4" t="s">
        <v>164</v>
      </c>
      <c r="K227" s="4" t="s">
        <v>63</v>
      </c>
      <c r="L227" s="46" t="s">
        <v>1711</v>
      </c>
      <c r="M227" s="4">
        <v>26744400</v>
      </c>
      <c r="N227" s="4" t="s">
        <v>78</v>
      </c>
      <c r="O227" s="4" t="s">
        <v>63</v>
      </c>
      <c r="P227" s="4" t="s">
        <v>63</v>
      </c>
      <c r="Q227" s="4" t="s">
        <v>71</v>
      </c>
      <c r="R227" s="4" t="s">
        <v>98</v>
      </c>
      <c r="S227" s="4" t="s">
        <v>3254</v>
      </c>
      <c r="T227" s="4" t="s">
        <v>63</v>
      </c>
      <c r="U227" s="4" t="s">
        <v>63</v>
      </c>
      <c r="V227" s="4" t="s">
        <v>63</v>
      </c>
      <c r="W227" s="4" t="s">
        <v>3255</v>
      </c>
      <c r="X227" s="4" t="s">
        <v>73</v>
      </c>
      <c r="Y227" s="4" t="s">
        <v>87</v>
      </c>
      <c r="Z227" s="43">
        <v>42761</v>
      </c>
      <c r="AA227" s="4" t="s">
        <v>88</v>
      </c>
      <c r="AB227" s="4" t="s">
        <v>122</v>
      </c>
      <c r="AC227" s="4" t="s">
        <v>63</v>
      </c>
      <c r="AD227" s="4" t="s">
        <v>63</v>
      </c>
      <c r="AE227" s="4" t="s">
        <v>63</v>
      </c>
      <c r="AF227" s="4" t="s">
        <v>63</v>
      </c>
      <c r="AG227" s="4" t="s">
        <v>63</v>
      </c>
      <c r="AH227" s="4" t="s">
        <v>98</v>
      </c>
      <c r="AI227" s="4">
        <v>71621569</v>
      </c>
      <c r="AJ227" s="4" t="s">
        <v>63</v>
      </c>
      <c r="AK227" s="4" t="s">
        <v>63</v>
      </c>
      <c r="AL227" s="4" t="s">
        <v>63</v>
      </c>
      <c r="AM227" s="4" t="s">
        <v>3239</v>
      </c>
      <c r="AN227" s="4">
        <v>180</v>
      </c>
      <c r="AO227" s="4" t="s">
        <v>102</v>
      </c>
      <c r="AP227" s="4">
        <v>0</v>
      </c>
      <c r="AQ227" s="4" t="s">
        <v>113</v>
      </c>
      <c r="AR227" s="4">
        <v>0</v>
      </c>
      <c r="AS227" s="4">
        <v>0</v>
      </c>
      <c r="AT227" s="3">
        <v>42761</v>
      </c>
      <c r="AU227" s="43">
        <v>42906</v>
      </c>
      <c r="AV227" s="3"/>
      <c r="AW227" s="4">
        <v>81</v>
      </c>
      <c r="AX227" s="4">
        <v>81</v>
      </c>
      <c r="AY227" s="4">
        <v>81</v>
      </c>
      <c r="AZ227" s="4">
        <v>81</v>
      </c>
      <c r="BA227" s="4" t="s">
        <v>3455</v>
      </c>
      <c r="BB227" s="51"/>
      <c r="IW227" s="51"/>
      <c r="IY227" s="51"/>
      <c r="IZ227" s="51"/>
      <c r="JA227" s="51"/>
      <c r="JB227" s="51"/>
      <c r="JC227" s="51"/>
    </row>
    <row r="228" spans="1:263" s="50" customFormat="1" ht="15.75" thickBot="1" x14ac:dyDescent="0.3">
      <c r="A228" s="52">
        <v>218</v>
      </c>
      <c r="B228" s="53" t="s">
        <v>2244</v>
      </c>
      <c r="C228" s="4" t="s">
        <v>65</v>
      </c>
      <c r="D228" s="4"/>
      <c r="E228" s="4" t="s">
        <v>3256</v>
      </c>
      <c r="F228" s="3">
        <v>42759</v>
      </c>
      <c r="G228" s="4" t="s">
        <v>79</v>
      </c>
      <c r="H228" s="4" t="s">
        <v>3257</v>
      </c>
      <c r="I228" s="4" t="s">
        <v>80</v>
      </c>
      <c r="J228" s="4" t="s">
        <v>164</v>
      </c>
      <c r="K228" s="4" t="s">
        <v>63</v>
      </c>
      <c r="L228" s="46" t="s">
        <v>1711</v>
      </c>
      <c r="M228" s="4">
        <v>10098000</v>
      </c>
      <c r="N228" s="4" t="s">
        <v>78</v>
      </c>
      <c r="O228" s="4" t="s">
        <v>63</v>
      </c>
      <c r="P228" s="4" t="s">
        <v>63</v>
      </c>
      <c r="Q228" s="4" t="s">
        <v>71</v>
      </c>
      <c r="R228" s="4" t="s">
        <v>98</v>
      </c>
      <c r="S228" s="4" t="s">
        <v>3258</v>
      </c>
      <c r="T228" s="4" t="s">
        <v>63</v>
      </c>
      <c r="U228" s="4" t="s">
        <v>63</v>
      </c>
      <c r="V228" s="4" t="s">
        <v>63</v>
      </c>
      <c r="W228" s="4" t="s">
        <v>3259</v>
      </c>
      <c r="X228" s="4" t="s">
        <v>73</v>
      </c>
      <c r="Y228" s="4" t="s">
        <v>87</v>
      </c>
      <c r="Z228" s="43">
        <v>42761</v>
      </c>
      <c r="AA228" s="4" t="s">
        <v>88</v>
      </c>
      <c r="AB228" s="4" t="s">
        <v>122</v>
      </c>
      <c r="AC228" s="4" t="s">
        <v>63</v>
      </c>
      <c r="AD228" s="4" t="s">
        <v>63</v>
      </c>
      <c r="AE228" s="4" t="s">
        <v>63</v>
      </c>
      <c r="AF228" s="4" t="s">
        <v>63</v>
      </c>
      <c r="AG228" s="4" t="s">
        <v>63</v>
      </c>
      <c r="AH228" s="4" t="s">
        <v>98</v>
      </c>
      <c r="AI228" s="4">
        <v>71621569</v>
      </c>
      <c r="AJ228" s="4" t="s">
        <v>63</v>
      </c>
      <c r="AK228" s="4" t="s">
        <v>63</v>
      </c>
      <c r="AL228" s="4" t="s">
        <v>63</v>
      </c>
      <c r="AM228" s="4" t="s">
        <v>3239</v>
      </c>
      <c r="AN228" s="4">
        <v>150</v>
      </c>
      <c r="AO228" s="4" t="s">
        <v>102</v>
      </c>
      <c r="AP228" s="4">
        <v>0</v>
      </c>
      <c r="AQ228" s="4" t="s">
        <v>113</v>
      </c>
      <c r="AR228" s="4" t="s">
        <v>2787</v>
      </c>
      <c r="AS228" s="4" t="s">
        <v>2787</v>
      </c>
      <c r="AT228" s="3">
        <v>42761</v>
      </c>
      <c r="AU228" s="43">
        <v>42911</v>
      </c>
      <c r="AV228" s="3"/>
      <c r="AW228" s="4">
        <v>100</v>
      </c>
      <c r="AX228" s="4">
        <v>100</v>
      </c>
      <c r="AY228" s="4">
        <v>100</v>
      </c>
      <c r="AZ228" s="4">
        <v>100</v>
      </c>
      <c r="BA228" s="4" t="s">
        <v>3452</v>
      </c>
      <c r="BB228" s="51"/>
      <c r="IW228" s="51"/>
      <c r="IY228" s="51"/>
      <c r="IZ228" s="51"/>
      <c r="JA228" s="51"/>
      <c r="JB228" s="51"/>
      <c r="JC228" s="51"/>
    </row>
    <row r="229" spans="1:263" s="50" customFormat="1" ht="15.75" thickBot="1" x14ac:dyDescent="0.3">
      <c r="A229" s="52">
        <v>219</v>
      </c>
      <c r="B229" s="53" t="s">
        <v>2245</v>
      </c>
      <c r="C229" s="4" t="s">
        <v>65</v>
      </c>
      <c r="D229" s="4"/>
      <c r="E229" s="4" t="s">
        <v>2666</v>
      </c>
      <c r="F229" s="3">
        <v>42762</v>
      </c>
      <c r="G229" s="4" t="s">
        <v>79</v>
      </c>
      <c r="H229" s="4" t="s">
        <v>3260</v>
      </c>
      <c r="I229" s="4" t="s">
        <v>80</v>
      </c>
      <c r="J229" s="4" t="s">
        <v>164</v>
      </c>
      <c r="K229" s="4" t="s">
        <v>63</v>
      </c>
      <c r="L229" s="46" t="s">
        <v>1711</v>
      </c>
      <c r="M229" s="4">
        <v>12459300</v>
      </c>
      <c r="N229" s="4" t="s">
        <v>78</v>
      </c>
      <c r="O229" s="4" t="s">
        <v>63</v>
      </c>
      <c r="P229" s="4" t="s">
        <v>63</v>
      </c>
      <c r="Q229" s="4" t="s">
        <v>71</v>
      </c>
      <c r="R229" s="4" t="s">
        <v>98</v>
      </c>
      <c r="S229" s="4" t="s">
        <v>3261</v>
      </c>
      <c r="T229" s="4" t="s">
        <v>63</v>
      </c>
      <c r="U229" s="4" t="s">
        <v>63</v>
      </c>
      <c r="V229" s="4" t="s">
        <v>63</v>
      </c>
      <c r="W229" s="4" t="s">
        <v>3262</v>
      </c>
      <c r="X229" s="4" t="s">
        <v>73</v>
      </c>
      <c r="Y229" s="4" t="s">
        <v>87</v>
      </c>
      <c r="Z229" s="43">
        <v>42762</v>
      </c>
      <c r="AA229" s="4" t="s">
        <v>88</v>
      </c>
      <c r="AB229" s="4" t="s">
        <v>122</v>
      </c>
      <c r="AC229" s="4" t="s">
        <v>63</v>
      </c>
      <c r="AD229" s="4" t="s">
        <v>63</v>
      </c>
      <c r="AE229" s="4" t="s">
        <v>63</v>
      </c>
      <c r="AF229" s="4" t="s">
        <v>63</v>
      </c>
      <c r="AG229" s="4" t="s">
        <v>63</v>
      </c>
      <c r="AH229" s="4" t="s">
        <v>98</v>
      </c>
      <c r="AI229" s="4">
        <v>79589872</v>
      </c>
      <c r="AJ229" s="4" t="s">
        <v>63</v>
      </c>
      <c r="AK229" s="4" t="s">
        <v>63</v>
      </c>
      <c r="AL229" s="4" t="s">
        <v>63</v>
      </c>
      <c r="AM229" s="4" t="s">
        <v>3263</v>
      </c>
      <c r="AN229" s="4">
        <v>105</v>
      </c>
      <c r="AO229" s="4" t="s">
        <v>102</v>
      </c>
      <c r="AP229" s="4">
        <v>0</v>
      </c>
      <c r="AQ229" s="4" t="s">
        <v>113</v>
      </c>
      <c r="AR229" s="4" t="s">
        <v>2787</v>
      </c>
      <c r="AS229" s="4" t="s">
        <v>2787</v>
      </c>
      <c r="AT229" s="3">
        <v>42762</v>
      </c>
      <c r="AU229" s="43">
        <v>42866</v>
      </c>
      <c r="AV229" s="3"/>
      <c r="AW229" s="4">
        <v>100</v>
      </c>
      <c r="AX229" s="4">
        <v>100</v>
      </c>
      <c r="AY229" s="4">
        <v>100</v>
      </c>
      <c r="AZ229" s="4">
        <v>100</v>
      </c>
      <c r="BA229" s="4" t="s">
        <v>3452</v>
      </c>
      <c r="BB229" s="51"/>
      <c r="IW229" s="51"/>
      <c r="IY229" s="51"/>
      <c r="IZ229" s="51"/>
      <c r="JA229" s="51"/>
      <c r="JB229" s="51"/>
      <c r="JC229" s="51"/>
    </row>
    <row r="230" spans="1:263" s="50" customFormat="1" ht="15.75" thickBot="1" x14ac:dyDescent="0.3">
      <c r="A230" s="52">
        <v>220</v>
      </c>
      <c r="B230" s="53" t="s">
        <v>2246</v>
      </c>
      <c r="C230" s="4" t="s">
        <v>65</v>
      </c>
      <c r="D230" s="4"/>
      <c r="E230" s="4" t="s">
        <v>3264</v>
      </c>
      <c r="F230" s="3">
        <v>42762</v>
      </c>
      <c r="G230" s="4" t="s">
        <v>79</v>
      </c>
      <c r="H230" s="4" t="s">
        <v>3265</v>
      </c>
      <c r="I230" s="4" t="s">
        <v>80</v>
      </c>
      <c r="J230" s="4" t="s">
        <v>164</v>
      </c>
      <c r="K230" s="4" t="s">
        <v>63</v>
      </c>
      <c r="L230" s="46" t="s">
        <v>1711</v>
      </c>
      <c r="M230" s="4">
        <v>5944050</v>
      </c>
      <c r="N230" s="4" t="s">
        <v>78</v>
      </c>
      <c r="O230" s="4" t="s">
        <v>63</v>
      </c>
      <c r="P230" s="4" t="s">
        <v>63</v>
      </c>
      <c r="Q230" s="4" t="s">
        <v>71</v>
      </c>
      <c r="R230" s="4" t="s">
        <v>98</v>
      </c>
      <c r="S230" s="4" t="s">
        <v>3266</v>
      </c>
      <c r="T230" s="4" t="s">
        <v>63</v>
      </c>
      <c r="U230" s="4" t="s">
        <v>63</v>
      </c>
      <c r="V230" s="4" t="s">
        <v>63</v>
      </c>
      <c r="W230" s="4" t="s">
        <v>3267</v>
      </c>
      <c r="X230" s="4" t="s">
        <v>73</v>
      </c>
      <c r="Y230" s="4" t="s">
        <v>87</v>
      </c>
      <c r="Z230" s="43">
        <v>42765</v>
      </c>
      <c r="AA230" s="4" t="s">
        <v>88</v>
      </c>
      <c r="AB230" s="4" t="s">
        <v>122</v>
      </c>
      <c r="AC230" s="4" t="s">
        <v>63</v>
      </c>
      <c r="AD230" s="4" t="s">
        <v>63</v>
      </c>
      <c r="AE230" s="4" t="s">
        <v>63</v>
      </c>
      <c r="AF230" s="4" t="s">
        <v>63</v>
      </c>
      <c r="AG230" s="4" t="s">
        <v>63</v>
      </c>
      <c r="AH230" s="4" t="s">
        <v>98</v>
      </c>
      <c r="AI230" s="4">
        <v>79589872</v>
      </c>
      <c r="AJ230" s="4" t="s">
        <v>63</v>
      </c>
      <c r="AK230" s="4" t="s">
        <v>63</v>
      </c>
      <c r="AL230" s="4" t="s">
        <v>63</v>
      </c>
      <c r="AM230" s="4" t="s">
        <v>3263</v>
      </c>
      <c r="AN230" s="4">
        <v>105</v>
      </c>
      <c r="AO230" s="4" t="s">
        <v>102</v>
      </c>
      <c r="AP230" s="4">
        <v>0</v>
      </c>
      <c r="AQ230" s="4" t="s">
        <v>113</v>
      </c>
      <c r="AR230" s="4" t="s">
        <v>2787</v>
      </c>
      <c r="AS230" s="4" t="s">
        <v>2787</v>
      </c>
      <c r="AT230" s="3">
        <v>42765</v>
      </c>
      <c r="AU230" s="43">
        <v>42869</v>
      </c>
      <c r="AV230" s="3"/>
      <c r="AW230" s="4">
        <v>100</v>
      </c>
      <c r="AX230" s="4">
        <v>100</v>
      </c>
      <c r="AY230" s="4">
        <v>100</v>
      </c>
      <c r="AZ230" s="4">
        <v>100</v>
      </c>
      <c r="BA230" s="4" t="s">
        <v>3452</v>
      </c>
      <c r="BB230" s="51"/>
      <c r="IW230" s="51"/>
      <c r="IY230" s="51"/>
      <c r="IZ230" s="51"/>
      <c r="JA230" s="51"/>
      <c r="JB230" s="51"/>
      <c r="JC230" s="51"/>
    </row>
    <row r="231" spans="1:263" s="50" customFormat="1" ht="15.75" thickBot="1" x14ac:dyDescent="0.3">
      <c r="A231" s="52">
        <v>221</v>
      </c>
      <c r="B231" s="53" t="s">
        <v>2247</v>
      </c>
      <c r="C231" s="4" t="s">
        <v>65</v>
      </c>
      <c r="D231" s="4"/>
      <c r="E231" s="4" t="s">
        <v>3268</v>
      </c>
      <c r="F231" s="3">
        <v>42762</v>
      </c>
      <c r="G231" s="4" t="s">
        <v>79</v>
      </c>
      <c r="H231" s="4" t="s">
        <v>3269</v>
      </c>
      <c r="I231" s="4" t="s">
        <v>80</v>
      </c>
      <c r="J231" s="4" t="s">
        <v>164</v>
      </c>
      <c r="K231" s="4" t="s">
        <v>63</v>
      </c>
      <c r="L231" s="46" t="s">
        <v>1711</v>
      </c>
      <c r="M231" s="4">
        <v>5944050</v>
      </c>
      <c r="N231" s="4" t="s">
        <v>78</v>
      </c>
      <c r="O231" s="4" t="s">
        <v>63</v>
      </c>
      <c r="P231" s="4" t="s">
        <v>63</v>
      </c>
      <c r="Q231" s="4" t="s">
        <v>71</v>
      </c>
      <c r="R231" s="4" t="s">
        <v>98</v>
      </c>
      <c r="S231" s="4" t="s">
        <v>3270</v>
      </c>
      <c r="T231" s="4" t="s">
        <v>63</v>
      </c>
      <c r="U231" s="4" t="s">
        <v>63</v>
      </c>
      <c r="V231" s="4" t="s">
        <v>63</v>
      </c>
      <c r="W231" s="4" t="s">
        <v>3271</v>
      </c>
      <c r="X231" s="4" t="s">
        <v>73</v>
      </c>
      <c r="Y231" s="4" t="s">
        <v>87</v>
      </c>
      <c r="Z231" s="43">
        <v>42762</v>
      </c>
      <c r="AA231" s="4" t="s">
        <v>88</v>
      </c>
      <c r="AB231" s="4" t="s">
        <v>122</v>
      </c>
      <c r="AC231" s="4" t="s">
        <v>63</v>
      </c>
      <c r="AD231" s="4" t="s">
        <v>63</v>
      </c>
      <c r="AE231" s="4" t="s">
        <v>63</v>
      </c>
      <c r="AF231" s="4" t="s">
        <v>63</v>
      </c>
      <c r="AG231" s="4" t="s">
        <v>63</v>
      </c>
      <c r="AH231" s="4" t="s">
        <v>98</v>
      </c>
      <c r="AI231" s="4">
        <v>84456367</v>
      </c>
      <c r="AJ231" s="4" t="s">
        <v>63</v>
      </c>
      <c r="AK231" s="4" t="s">
        <v>63</v>
      </c>
      <c r="AL231" s="4" t="s">
        <v>63</v>
      </c>
      <c r="AM231" s="4" t="s">
        <v>3243</v>
      </c>
      <c r="AN231" s="4">
        <v>105</v>
      </c>
      <c r="AO231" s="4" t="s">
        <v>102</v>
      </c>
      <c r="AP231" s="4">
        <v>0</v>
      </c>
      <c r="AQ231" s="4" t="s">
        <v>113</v>
      </c>
      <c r="AR231" s="4" t="s">
        <v>2787</v>
      </c>
      <c r="AS231" s="4" t="s">
        <v>2787</v>
      </c>
      <c r="AT231" s="3">
        <v>42762</v>
      </c>
      <c r="AU231" s="43">
        <v>42866</v>
      </c>
      <c r="AV231" s="3"/>
      <c r="AW231" s="4">
        <v>100</v>
      </c>
      <c r="AX231" s="4">
        <v>100</v>
      </c>
      <c r="AY231" s="4">
        <v>100</v>
      </c>
      <c r="AZ231" s="4">
        <v>100</v>
      </c>
      <c r="BA231" s="4" t="s">
        <v>3452</v>
      </c>
      <c r="BB231" s="51"/>
      <c r="IW231" s="51"/>
      <c r="IY231" s="51"/>
      <c r="IZ231" s="51"/>
      <c r="JA231" s="51"/>
      <c r="JB231" s="51"/>
      <c r="JC231" s="51"/>
    </row>
    <row r="232" spans="1:263" s="50" customFormat="1" ht="15.75" thickBot="1" x14ac:dyDescent="0.3">
      <c r="A232" s="52">
        <v>222</v>
      </c>
      <c r="B232" s="53" t="s">
        <v>2248</v>
      </c>
      <c r="C232" s="4" t="s">
        <v>65</v>
      </c>
      <c r="D232" s="4"/>
      <c r="E232" s="4" t="s">
        <v>3272</v>
      </c>
      <c r="F232" s="3">
        <v>42762</v>
      </c>
      <c r="G232" s="4" t="s">
        <v>79</v>
      </c>
      <c r="H232" s="4" t="s">
        <v>3273</v>
      </c>
      <c r="I232" s="4" t="s">
        <v>80</v>
      </c>
      <c r="J232" s="4" t="s">
        <v>164</v>
      </c>
      <c r="K232" s="4" t="s">
        <v>63</v>
      </c>
      <c r="L232" s="46" t="s">
        <v>1711</v>
      </c>
      <c r="M232" s="4">
        <v>5944050</v>
      </c>
      <c r="N232" s="4" t="s">
        <v>78</v>
      </c>
      <c r="O232" s="4" t="s">
        <v>63</v>
      </c>
      <c r="P232" s="4" t="s">
        <v>63</v>
      </c>
      <c r="Q232" s="4" t="s">
        <v>71</v>
      </c>
      <c r="R232" s="4" t="s">
        <v>98</v>
      </c>
      <c r="S232" s="4" t="s">
        <v>3274</v>
      </c>
      <c r="T232" s="4" t="s">
        <v>63</v>
      </c>
      <c r="U232" s="4" t="s">
        <v>63</v>
      </c>
      <c r="V232" s="4" t="s">
        <v>63</v>
      </c>
      <c r="W232" s="4" t="s">
        <v>3275</v>
      </c>
      <c r="X232" s="4" t="s">
        <v>73</v>
      </c>
      <c r="Y232" s="4" t="s">
        <v>87</v>
      </c>
      <c r="Z232" s="43">
        <v>42762</v>
      </c>
      <c r="AA232" s="4" t="s">
        <v>88</v>
      </c>
      <c r="AB232" s="4" t="s">
        <v>122</v>
      </c>
      <c r="AC232" s="4" t="s">
        <v>63</v>
      </c>
      <c r="AD232" s="4" t="s">
        <v>63</v>
      </c>
      <c r="AE232" s="4" t="s">
        <v>63</v>
      </c>
      <c r="AF232" s="4" t="s">
        <v>63</v>
      </c>
      <c r="AG232" s="4" t="s">
        <v>63</v>
      </c>
      <c r="AH232" s="4" t="s">
        <v>98</v>
      </c>
      <c r="AI232" s="4">
        <v>84456367</v>
      </c>
      <c r="AJ232" s="4" t="s">
        <v>63</v>
      </c>
      <c r="AK232" s="4" t="s">
        <v>63</v>
      </c>
      <c r="AL232" s="4" t="s">
        <v>63</v>
      </c>
      <c r="AM232" s="4" t="s">
        <v>3243</v>
      </c>
      <c r="AN232" s="4">
        <v>105</v>
      </c>
      <c r="AO232" s="4" t="s">
        <v>102</v>
      </c>
      <c r="AP232" s="4">
        <v>0</v>
      </c>
      <c r="AQ232" s="4" t="s">
        <v>113</v>
      </c>
      <c r="AR232" s="4" t="s">
        <v>2787</v>
      </c>
      <c r="AS232" s="4" t="s">
        <v>2787</v>
      </c>
      <c r="AT232" s="3">
        <v>42762</v>
      </c>
      <c r="AU232" s="43">
        <v>42866</v>
      </c>
      <c r="AV232" s="3"/>
      <c r="AW232" s="4">
        <v>100</v>
      </c>
      <c r="AX232" s="4">
        <v>100</v>
      </c>
      <c r="AY232" s="4">
        <v>100</v>
      </c>
      <c r="AZ232" s="4">
        <v>100</v>
      </c>
      <c r="BA232" s="4" t="s">
        <v>3452</v>
      </c>
      <c r="BB232" s="51"/>
      <c r="IW232" s="51"/>
      <c r="IY232" s="51"/>
      <c r="IZ232" s="51"/>
      <c r="JA232" s="51"/>
      <c r="JB232" s="51"/>
      <c r="JC232" s="51"/>
    </row>
    <row r="233" spans="1:263" s="50" customFormat="1" ht="15.75" thickBot="1" x14ac:dyDescent="0.3">
      <c r="A233" s="52">
        <v>223</v>
      </c>
      <c r="B233" s="53" t="s">
        <v>2249</v>
      </c>
      <c r="C233" s="4" t="s">
        <v>65</v>
      </c>
      <c r="D233" s="4"/>
      <c r="E233" s="4" t="s">
        <v>3276</v>
      </c>
      <c r="F233" s="3">
        <v>42762</v>
      </c>
      <c r="G233" s="4" t="s">
        <v>79</v>
      </c>
      <c r="H233" s="4" t="s">
        <v>3277</v>
      </c>
      <c r="I233" s="4" t="s">
        <v>80</v>
      </c>
      <c r="J233" s="4" t="s">
        <v>164</v>
      </c>
      <c r="K233" s="4" t="s">
        <v>63</v>
      </c>
      <c r="L233" s="46" t="s">
        <v>1711</v>
      </c>
      <c r="M233" s="4">
        <v>12459300</v>
      </c>
      <c r="N233" s="4" t="s">
        <v>78</v>
      </c>
      <c r="O233" s="4" t="s">
        <v>63</v>
      </c>
      <c r="P233" s="4" t="s">
        <v>63</v>
      </c>
      <c r="Q233" s="4" t="s">
        <v>71</v>
      </c>
      <c r="R233" s="4" t="s">
        <v>98</v>
      </c>
      <c r="S233" s="4" t="s">
        <v>3278</v>
      </c>
      <c r="T233" s="4" t="s">
        <v>63</v>
      </c>
      <c r="U233" s="4" t="s">
        <v>63</v>
      </c>
      <c r="V233" s="4" t="s">
        <v>63</v>
      </c>
      <c r="W233" s="4" t="s">
        <v>3279</v>
      </c>
      <c r="X233" s="4" t="s">
        <v>73</v>
      </c>
      <c r="Y233" s="4" t="s">
        <v>87</v>
      </c>
      <c r="Z233" s="43">
        <v>42762</v>
      </c>
      <c r="AA233" s="4" t="s">
        <v>88</v>
      </c>
      <c r="AB233" s="4" t="s">
        <v>122</v>
      </c>
      <c r="AC233" s="4" t="s">
        <v>63</v>
      </c>
      <c r="AD233" s="4" t="s">
        <v>63</v>
      </c>
      <c r="AE233" s="4" t="s">
        <v>63</v>
      </c>
      <c r="AF233" s="4" t="s">
        <v>63</v>
      </c>
      <c r="AG233" s="4" t="s">
        <v>63</v>
      </c>
      <c r="AH233" s="4" t="s">
        <v>98</v>
      </c>
      <c r="AI233" s="4">
        <v>84456367</v>
      </c>
      <c r="AJ233" s="4" t="s">
        <v>63</v>
      </c>
      <c r="AK233" s="4" t="s">
        <v>63</v>
      </c>
      <c r="AL233" s="4" t="s">
        <v>63</v>
      </c>
      <c r="AM233" s="4" t="s">
        <v>3243</v>
      </c>
      <c r="AN233" s="4">
        <v>128</v>
      </c>
      <c r="AO233" s="4" t="s">
        <v>102</v>
      </c>
      <c r="AP233" s="4">
        <v>0</v>
      </c>
      <c r="AQ233" s="4" t="s">
        <v>113</v>
      </c>
      <c r="AR233" s="4" t="s">
        <v>2787</v>
      </c>
      <c r="AS233" s="4" t="s">
        <v>2787</v>
      </c>
      <c r="AT233" s="3">
        <v>42768</v>
      </c>
      <c r="AU233" s="43">
        <v>42895</v>
      </c>
      <c r="AV233" s="3"/>
      <c r="AW233" s="4">
        <v>100</v>
      </c>
      <c r="AX233" s="4">
        <v>100</v>
      </c>
      <c r="AY233" s="4">
        <v>100</v>
      </c>
      <c r="AZ233" s="4">
        <v>100</v>
      </c>
      <c r="BA233" s="4" t="s">
        <v>3452</v>
      </c>
      <c r="BB233" s="51"/>
      <c r="IW233" s="51"/>
      <c r="IY233" s="51"/>
      <c r="IZ233" s="51"/>
      <c r="JA233" s="51"/>
      <c r="JB233" s="51"/>
      <c r="JC233" s="51"/>
    </row>
    <row r="234" spans="1:263" s="50" customFormat="1" ht="15.75" thickBot="1" x14ac:dyDescent="0.3">
      <c r="A234" s="52">
        <v>224</v>
      </c>
      <c r="B234" s="53" t="s">
        <v>2250</v>
      </c>
      <c r="C234" s="4" t="s">
        <v>65</v>
      </c>
      <c r="D234" s="4"/>
      <c r="E234" s="4" t="s">
        <v>2716</v>
      </c>
      <c r="F234" s="3">
        <v>42768</v>
      </c>
      <c r="G234" s="4" t="s">
        <v>79</v>
      </c>
      <c r="H234" s="4" t="s">
        <v>3280</v>
      </c>
      <c r="I234" s="4" t="s">
        <v>80</v>
      </c>
      <c r="J234" s="4" t="s">
        <v>164</v>
      </c>
      <c r="K234" s="4" t="s">
        <v>63</v>
      </c>
      <c r="L234" s="46" t="s">
        <v>1711</v>
      </c>
      <c r="M234" s="4">
        <v>12240000</v>
      </c>
      <c r="N234" s="4" t="s">
        <v>78</v>
      </c>
      <c r="O234" s="4" t="s">
        <v>63</v>
      </c>
      <c r="P234" s="4" t="s">
        <v>63</v>
      </c>
      <c r="Q234" s="4" t="s">
        <v>71</v>
      </c>
      <c r="R234" s="4" t="s">
        <v>98</v>
      </c>
      <c r="S234" s="4" t="s">
        <v>3281</v>
      </c>
      <c r="T234" s="4" t="s">
        <v>63</v>
      </c>
      <c r="U234" s="4" t="s">
        <v>63</v>
      </c>
      <c r="V234" s="4" t="s">
        <v>63</v>
      </c>
      <c r="W234" s="4" t="s">
        <v>3282</v>
      </c>
      <c r="X234" s="4" t="s">
        <v>73</v>
      </c>
      <c r="Y234" s="4" t="s">
        <v>87</v>
      </c>
      <c r="Z234" s="43">
        <v>42769</v>
      </c>
      <c r="AA234" s="4" t="s">
        <v>88</v>
      </c>
      <c r="AB234" s="4" t="s">
        <v>122</v>
      </c>
      <c r="AC234" s="4" t="s">
        <v>63</v>
      </c>
      <c r="AD234" s="4" t="s">
        <v>63</v>
      </c>
      <c r="AE234" s="4" t="s">
        <v>63</v>
      </c>
      <c r="AF234" s="4" t="s">
        <v>63</v>
      </c>
      <c r="AG234" s="4" t="s">
        <v>63</v>
      </c>
      <c r="AH234" s="4" t="s">
        <v>98</v>
      </c>
      <c r="AI234" s="4">
        <v>10231198</v>
      </c>
      <c r="AJ234" s="4" t="s">
        <v>63</v>
      </c>
      <c r="AK234" s="4" t="s">
        <v>63</v>
      </c>
      <c r="AL234" s="4" t="s">
        <v>63</v>
      </c>
      <c r="AM234" s="4" t="s">
        <v>3283</v>
      </c>
      <c r="AN234" s="4">
        <v>300</v>
      </c>
      <c r="AO234" s="4" t="s">
        <v>102</v>
      </c>
      <c r="AP234" s="4">
        <v>0</v>
      </c>
      <c r="AQ234" s="4" t="s">
        <v>113</v>
      </c>
      <c r="AR234" s="4">
        <v>0</v>
      </c>
      <c r="AS234" s="4">
        <v>0</v>
      </c>
      <c r="AT234" s="3">
        <v>42769</v>
      </c>
      <c r="AU234" s="43">
        <v>42916</v>
      </c>
      <c r="AV234" s="3"/>
      <c r="AW234" s="4">
        <v>39</v>
      </c>
      <c r="AX234" s="4">
        <v>39</v>
      </c>
      <c r="AY234" s="4">
        <v>39</v>
      </c>
      <c r="AZ234" s="4">
        <v>39</v>
      </c>
      <c r="BA234" s="4" t="s">
        <v>3456</v>
      </c>
      <c r="BB234" s="51"/>
      <c r="IW234" s="51"/>
      <c r="IY234" s="51"/>
      <c r="IZ234" s="51"/>
      <c r="JA234" s="51"/>
      <c r="JB234" s="51"/>
      <c r="JC234" s="51"/>
    </row>
    <row r="235" spans="1:263" s="50" customFormat="1" ht="15.75" thickBot="1" x14ac:dyDescent="0.3">
      <c r="A235" s="52">
        <v>225</v>
      </c>
      <c r="B235" s="53" t="s">
        <v>2251</v>
      </c>
      <c r="C235" s="4" t="s">
        <v>65</v>
      </c>
      <c r="D235" s="4"/>
      <c r="E235" s="4" t="s">
        <v>2718</v>
      </c>
      <c r="F235" s="3">
        <v>42768</v>
      </c>
      <c r="G235" s="4" t="s">
        <v>79</v>
      </c>
      <c r="H235" s="4" t="s">
        <v>3284</v>
      </c>
      <c r="I235" s="4" t="s">
        <v>80</v>
      </c>
      <c r="J235" s="4" t="s">
        <v>164</v>
      </c>
      <c r="K235" s="4" t="s">
        <v>63</v>
      </c>
      <c r="L235" s="46" t="s">
        <v>1711</v>
      </c>
      <c r="M235" s="4">
        <v>12459300</v>
      </c>
      <c r="N235" s="4" t="s">
        <v>78</v>
      </c>
      <c r="O235" s="4" t="s">
        <v>63</v>
      </c>
      <c r="P235" s="4" t="s">
        <v>63</v>
      </c>
      <c r="Q235" s="4" t="s">
        <v>71</v>
      </c>
      <c r="R235" s="4" t="s">
        <v>98</v>
      </c>
      <c r="S235" s="4" t="s">
        <v>3285</v>
      </c>
      <c r="T235" s="4" t="s">
        <v>63</v>
      </c>
      <c r="U235" s="4" t="s">
        <v>63</v>
      </c>
      <c r="V235" s="4" t="s">
        <v>63</v>
      </c>
      <c r="W235" s="4" t="s">
        <v>3286</v>
      </c>
      <c r="X235" s="4" t="s">
        <v>73</v>
      </c>
      <c r="Y235" s="4" t="s">
        <v>87</v>
      </c>
      <c r="Z235" s="43">
        <v>42768</v>
      </c>
      <c r="AA235" s="4" t="s">
        <v>88</v>
      </c>
      <c r="AB235" s="4" t="s">
        <v>122</v>
      </c>
      <c r="AC235" s="4" t="s">
        <v>63</v>
      </c>
      <c r="AD235" s="4" t="s">
        <v>63</v>
      </c>
      <c r="AE235" s="4" t="s">
        <v>63</v>
      </c>
      <c r="AF235" s="4" t="s">
        <v>63</v>
      </c>
      <c r="AG235" s="4" t="s">
        <v>63</v>
      </c>
      <c r="AH235" s="4" t="s">
        <v>98</v>
      </c>
      <c r="AI235" s="4">
        <v>57428860</v>
      </c>
      <c r="AJ235" s="4" t="s">
        <v>63</v>
      </c>
      <c r="AK235" s="4" t="s">
        <v>63</v>
      </c>
      <c r="AL235" s="4" t="s">
        <v>63</v>
      </c>
      <c r="AM235" s="4" t="s">
        <v>3287</v>
      </c>
      <c r="AN235" s="4">
        <v>105</v>
      </c>
      <c r="AO235" s="4" t="s">
        <v>102</v>
      </c>
      <c r="AP235" s="4">
        <v>0</v>
      </c>
      <c r="AQ235" s="4" t="s">
        <v>113</v>
      </c>
      <c r="AR235" s="4" t="s">
        <v>2787</v>
      </c>
      <c r="AS235" s="4" t="s">
        <v>2787</v>
      </c>
      <c r="AT235" s="3">
        <v>42768</v>
      </c>
      <c r="AU235" s="43">
        <v>42871</v>
      </c>
      <c r="AV235" s="3"/>
      <c r="AW235" s="4">
        <v>100</v>
      </c>
      <c r="AX235" s="4">
        <v>100</v>
      </c>
      <c r="AY235" s="4">
        <v>100</v>
      </c>
      <c r="AZ235" s="4">
        <v>100</v>
      </c>
      <c r="BA235" s="4" t="s">
        <v>3452</v>
      </c>
      <c r="BB235" s="51"/>
      <c r="IW235" s="51"/>
      <c r="IY235" s="51"/>
      <c r="IZ235" s="51"/>
      <c r="JA235" s="51"/>
      <c r="JB235" s="51"/>
      <c r="JC235" s="51"/>
    </row>
    <row r="236" spans="1:263" s="50" customFormat="1" ht="15.75" thickBot="1" x14ac:dyDescent="0.3">
      <c r="A236" s="52">
        <v>226</v>
      </c>
      <c r="B236" s="53" t="s">
        <v>2252</v>
      </c>
      <c r="C236" s="4" t="s">
        <v>65</v>
      </c>
      <c r="D236" s="4"/>
      <c r="E236" s="4" t="s">
        <v>3288</v>
      </c>
      <c r="F236" s="3">
        <v>42776</v>
      </c>
      <c r="G236" s="4" t="s">
        <v>79</v>
      </c>
      <c r="H236" s="4" t="s">
        <v>3289</v>
      </c>
      <c r="I236" s="4" t="s">
        <v>80</v>
      </c>
      <c r="J236" s="4" t="s">
        <v>164</v>
      </c>
      <c r="K236" s="4" t="s">
        <v>63</v>
      </c>
      <c r="L236" s="46" t="s">
        <v>1711</v>
      </c>
      <c r="M236" s="4">
        <v>12240000</v>
      </c>
      <c r="N236" s="4" t="s">
        <v>78</v>
      </c>
      <c r="O236" s="4" t="s">
        <v>63</v>
      </c>
      <c r="P236" s="4" t="s">
        <v>63</v>
      </c>
      <c r="Q236" s="4" t="s">
        <v>71</v>
      </c>
      <c r="R236" s="4" t="s">
        <v>98</v>
      </c>
      <c r="S236" s="4" t="s">
        <v>3290</v>
      </c>
      <c r="T236" s="4" t="s">
        <v>63</v>
      </c>
      <c r="U236" s="4" t="s">
        <v>63</v>
      </c>
      <c r="V236" s="4" t="s">
        <v>63</v>
      </c>
      <c r="W236" s="4" t="s">
        <v>3291</v>
      </c>
      <c r="X236" s="4" t="s">
        <v>73</v>
      </c>
      <c r="Y236" s="4" t="s">
        <v>87</v>
      </c>
      <c r="Z236" s="43">
        <v>42776</v>
      </c>
      <c r="AA236" s="4" t="s">
        <v>88</v>
      </c>
      <c r="AB236" s="4" t="s">
        <v>122</v>
      </c>
      <c r="AC236" s="4" t="s">
        <v>63</v>
      </c>
      <c r="AD236" s="4" t="s">
        <v>63</v>
      </c>
      <c r="AE236" s="4" t="s">
        <v>63</v>
      </c>
      <c r="AF236" s="4" t="s">
        <v>63</v>
      </c>
      <c r="AG236" s="4" t="s">
        <v>63</v>
      </c>
      <c r="AH236" s="4" t="s">
        <v>98</v>
      </c>
      <c r="AI236" s="4">
        <v>57428860</v>
      </c>
      <c r="AJ236" s="4" t="s">
        <v>63</v>
      </c>
      <c r="AK236" s="4" t="s">
        <v>63</v>
      </c>
      <c r="AL236" s="4" t="s">
        <v>63</v>
      </c>
      <c r="AM236" s="4" t="s">
        <v>3287</v>
      </c>
      <c r="AN236" s="4">
        <v>300</v>
      </c>
      <c r="AO236" s="4" t="s">
        <v>102</v>
      </c>
      <c r="AP236" s="4">
        <v>0</v>
      </c>
      <c r="AQ236" s="4" t="s">
        <v>113</v>
      </c>
      <c r="AR236" s="4">
        <v>0</v>
      </c>
      <c r="AS236" s="4">
        <v>0</v>
      </c>
      <c r="AT236" s="3">
        <v>42776</v>
      </c>
      <c r="AU236" s="43">
        <v>42877</v>
      </c>
      <c r="AV236" s="3"/>
      <c r="AW236" s="4">
        <v>27</v>
      </c>
      <c r="AX236" s="4">
        <v>27</v>
      </c>
      <c r="AY236" s="4">
        <v>27</v>
      </c>
      <c r="AZ236" s="4">
        <v>27</v>
      </c>
      <c r="BA236" s="4" t="s">
        <v>3454</v>
      </c>
      <c r="BB236" s="51"/>
      <c r="IW236" s="51"/>
      <c r="IY236" s="51"/>
      <c r="IZ236" s="51"/>
      <c r="JA236" s="51"/>
      <c r="JB236" s="51"/>
      <c r="JC236" s="51"/>
    </row>
    <row r="237" spans="1:263" s="50" customFormat="1" ht="15.75" thickBot="1" x14ac:dyDescent="0.3">
      <c r="A237" s="52">
        <v>227</v>
      </c>
      <c r="B237" s="53" t="s">
        <v>2253</v>
      </c>
      <c r="C237" s="4" t="s">
        <v>65</v>
      </c>
      <c r="D237" s="4"/>
      <c r="E237" s="4" t="s">
        <v>2567</v>
      </c>
      <c r="F237" s="3">
        <v>42769</v>
      </c>
      <c r="G237" s="4" t="s">
        <v>79</v>
      </c>
      <c r="H237" s="4" t="s">
        <v>3292</v>
      </c>
      <c r="I237" s="4" t="s">
        <v>80</v>
      </c>
      <c r="J237" s="4" t="s">
        <v>164</v>
      </c>
      <c r="K237" s="4" t="s">
        <v>63</v>
      </c>
      <c r="L237" s="46" t="s">
        <v>1711</v>
      </c>
      <c r="M237" s="4">
        <v>5944050</v>
      </c>
      <c r="N237" s="4" t="s">
        <v>78</v>
      </c>
      <c r="O237" s="4" t="s">
        <v>63</v>
      </c>
      <c r="P237" s="4" t="s">
        <v>63</v>
      </c>
      <c r="Q237" s="4" t="s">
        <v>71</v>
      </c>
      <c r="R237" s="4" t="s">
        <v>98</v>
      </c>
      <c r="S237" s="4" t="s">
        <v>3293</v>
      </c>
      <c r="T237" s="4" t="s">
        <v>63</v>
      </c>
      <c r="U237" s="4" t="s">
        <v>63</v>
      </c>
      <c r="V237" s="4" t="s">
        <v>63</v>
      </c>
      <c r="W237" s="4" t="s">
        <v>3294</v>
      </c>
      <c r="X237" s="4" t="s">
        <v>73</v>
      </c>
      <c r="Y237" s="4" t="s">
        <v>87</v>
      </c>
      <c r="Z237" s="43">
        <v>42769</v>
      </c>
      <c r="AA237" s="4" t="s">
        <v>88</v>
      </c>
      <c r="AB237" s="4" t="s">
        <v>122</v>
      </c>
      <c r="AC237" s="4" t="s">
        <v>63</v>
      </c>
      <c r="AD237" s="4" t="s">
        <v>63</v>
      </c>
      <c r="AE237" s="4" t="s">
        <v>63</v>
      </c>
      <c r="AF237" s="4" t="s">
        <v>63</v>
      </c>
      <c r="AG237" s="4" t="s">
        <v>63</v>
      </c>
      <c r="AH237" s="4" t="s">
        <v>98</v>
      </c>
      <c r="AI237" s="4">
        <v>71621569</v>
      </c>
      <c r="AJ237" s="4" t="s">
        <v>63</v>
      </c>
      <c r="AK237" s="4" t="s">
        <v>63</v>
      </c>
      <c r="AL237" s="4" t="s">
        <v>63</v>
      </c>
      <c r="AM237" s="4" t="s">
        <v>3239</v>
      </c>
      <c r="AN237" s="4">
        <v>105</v>
      </c>
      <c r="AO237" s="4" t="s">
        <v>102</v>
      </c>
      <c r="AP237" s="4">
        <v>0</v>
      </c>
      <c r="AQ237" s="4" t="s">
        <v>113</v>
      </c>
      <c r="AR237" s="4" t="s">
        <v>2787</v>
      </c>
      <c r="AS237" s="4" t="s">
        <v>2787</v>
      </c>
      <c r="AT237" s="3">
        <v>42769</v>
      </c>
      <c r="AU237" s="43">
        <v>42872</v>
      </c>
      <c r="AV237" s="3"/>
      <c r="AW237" s="4">
        <v>100</v>
      </c>
      <c r="AX237" s="4">
        <v>100</v>
      </c>
      <c r="AY237" s="4">
        <v>100</v>
      </c>
      <c r="AZ237" s="4">
        <v>100</v>
      </c>
      <c r="BA237" s="4" t="s">
        <v>3452</v>
      </c>
      <c r="BB237" s="51"/>
      <c r="IW237" s="51"/>
      <c r="IY237" s="51"/>
      <c r="IZ237" s="51"/>
      <c r="JA237" s="51"/>
      <c r="JB237" s="51"/>
      <c r="JC237" s="51"/>
    </row>
    <row r="238" spans="1:263" s="50" customFormat="1" ht="15.75" thickBot="1" x14ac:dyDescent="0.3">
      <c r="A238" s="52">
        <v>228</v>
      </c>
      <c r="B238" s="53" t="s">
        <v>2254</v>
      </c>
      <c r="C238" s="4" t="s">
        <v>65</v>
      </c>
      <c r="D238" s="4"/>
      <c r="E238" s="4" t="s">
        <v>2571</v>
      </c>
      <c r="F238" s="3">
        <v>42769</v>
      </c>
      <c r="G238" s="4" t="s">
        <v>79</v>
      </c>
      <c r="H238" s="4" t="s">
        <v>3295</v>
      </c>
      <c r="I238" s="4" t="s">
        <v>80</v>
      </c>
      <c r="J238" s="4" t="s">
        <v>164</v>
      </c>
      <c r="K238" s="4" t="s">
        <v>63</v>
      </c>
      <c r="L238" s="46" t="s">
        <v>1711</v>
      </c>
      <c r="M238" s="4">
        <v>12459300</v>
      </c>
      <c r="N238" s="4" t="s">
        <v>78</v>
      </c>
      <c r="O238" s="4" t="s">
        <v>63</v>
      </c>
      <c r="P238" s="4" t="s">
        <v>63</v>
      </c>
      <c r="Q238" s="4" t="s">
        <v>71</v>
      </c>
      <c r="R238" s="4" t="s">
        <v>98</v>
      </c>
      <c r="S238" s="4" t="s">
        <v>3296</v>
      </c>
      <c r="T238" s="4" t="s">
        <v>63</v>
      </c>
      <c r="U238" s="4" t="s">
        <v>63</v>
      </c>
      <c r="V238" s="4" t="s">
        <v>63</v>
      </c>
      <c r="W238" s="4" t="s">
        <v>3297</v>
      </c>
      <c r="X238" s="4" t="s">
        <v>73</v>
      </c>
      <c r="Y238" s="4" t="s">
        <v>87</v>
      </c>
      <c r="Z238" s="43">
        <v>42769</v>
      </c>
      <c r="AA238" s="4" t="s">
        <v>88</v>
      </c>
      <c r="AB238" s="4" t="s">
        <v>122</v>
      </c>
      <c r="AC238" s="4" t="s">
        <v>63</v>
      </c>
      <c r="AD238" s="4" t="s">
        <v>63</v>
      </c>
      <c r="AE238" s="4" t="s">
        <v>63</v>
      </c>
      <c r="AF238" s="4" t="s">
        <v>63</v>
      </c>
      <c r="AG238" s="4" t="s">
        <v>63</v>
      </c>
      <c r="AH238" s="4" t="s">
        <v>98</v>
      </c>
      <c r="AI238" s="4">
        <v>71621569</v>
      </c>
      <c r="AJ238" s="4" t="s">
        <v>63</v>
      </c>
      <c r="AK238" s="4" t="s">
        <v>63</v>
      </c>
      <c r="AL238" s="4" t="s">
        <v>63</v>
      </c>
      <c r="AM238" s="4" t="s">
        <v>3239</v>
      </c>
      <c r="AN238" s="4">
        <v>105</v>
      </c>
      <c r="AO238" s="4" t="s">
        <v>102</v>
      </c>
      <c r="AP238" s="4">
        <v>0</v>
      </c>
      <c r="AQ238" s="4" t="s">
        <v>113</v>
      </c>
      <c r="AR238" s="4" t="s">
        <v>2787</v>
      </c>
      <c r="AS238" s="4" t="s">
        <v>2787</v>
      </c>
      <c r="AT238" s="3">
        <v>42769</v>
      </c>
      <c r="AU238" s="43">
        <v>42872</v>
      </c>
      <c r="AV238" s="3"/>
      <c r="AW238" s="4">
        <v>100</v>
      </c>
      <c r="AX238" s="4">
        <v>100</v>
      </c>
      <c r="AY238" s="4">
        <v>100</v>
      </c>
      <c r="AZ238" s="4">
        <v>100</v>
      </c>
      <c r="BA238" s="4" t="s">
        <v>3452</v>
      </c>
      <c r="BB238" s="51"/>
      <c r="IW238" s="51"/>
      <c r="IY238" s="51"/>
      <c r="IZ238" s="51"/>
      <c r="JA238" s="51"/>
      <c r="JB238" s="51"/>
      <c r="JC238" s="51"/>
    </row>
    <row r="239" spans="1:263" s="50" customFormat="1" ht="15.75" thickBot="1" x14ac:dyDescent="0.3">
      <c r="A239" s="52">
        <v>229</v>
      </c>
      <c r="B239" s="53" t="s">
        <v>2255</v>
      </c>
      <c r="C239" s="4" t="s">
        <v>65</v>
      </c>
      <c r="D239" s="4"/>
      <c r="E239" s="4" t="s">
        <v>3098</v>
      </c>
      <c r="F239" s="3">
        <v>42773</v>
      </c>
      <c r="G239" s="4" t="s">
        <v>79</v>
      </c>
      <c r="H239" s="4" t="s">
        <v>3298</v>
      </c>
      <c r="I239" s="4" t="s">
        <v>80</v>
      </c>
      <c r="J239" s="4" t="s">
        <v>164</v>
      </c>
      <c r="K239" s="4" t="s">
        <v>63</v>
      </c>
      <c r="L239" s="46" t="s">
        <v>1711</v>
      </c>
      <c r="M239" s="4">
        <v>5944050</v>
      </c>
      <c r="N239" s="4" t="s">
        <v>78</v>
      </c>
      <c r="O239" s="4" t="s">
        <v>63</v>
      </c>
      <c r="P239" s="4" t="s">
        <v>63</v>
      </c>
      <c r="Q239" s="4" t="s">
        <v>71</v>
      </c>
      <c r="R239" s="4" t="s">
        <v>98</v>
      </c>
      <c r="S239" s="4" t="s">
        <v>3299</v>
      </c>
      <c r="T239" s="4" t="s">
        <v>63</v>
      </c>
      <c r="U239" s="4" t="s">
        <v>63</v>
      </c>
      <c r="V239" s="4" t="s">
        <v>63</v>
      </c>
      <c r="W239" s="4" t="s">
        <v>3300</v>
      </c>
      <c r="X239" s="4" t="s">
        <v>73</v>
      </c>
      <c r="Y239" s="4" t="s">
        <v>87</v>
      </c>
      <c r="Z239" s="43">
        <v>42774</v>
      </c>
      <c r="AA239" s="4" t="s">
        <v>88</v>
      </c>
      <c r="AB239" s="4" t="s">
        <v>122</v>
      </c>
      <c r="AC239" s="4" t="s">
        <v>63</v>
      </c>
      <c r="AD239" s="4" t="s">
        <v>63</v>
      </c>
      <c r="AE239" s="4" t="s">
        <v>63</v>
      </c>
      <c r="AF239" s="4" t="s">
        <v>63</v>
      </c>
      <c r="AG239" s="4" t="s">
        <v>63</v>
      </c>
      <c r="AH239" s="4" t="s">
        <v>98</v>
      </c>
      <c r="AI239" s="4">
        <v>79159692</v>
      </c>
      <c r="AJ239" s="4" t="s">
        <v>63</v>
      </c>
      <c r="AK239" s="4" t="s">
        <v>63</v>
      </c>
      <c r="AL239" s="4" t="s">
        <v>63</v>
      </c>
      <c r="AM239" s="4" t="s">
        <v>3301</v>
      </c>
      <c r="AN239" s="4">
        <v>105</v>
      </c>
      <c r="AO239" s="4" t="s">
        <v>102</v>
      </c>
      <c r="AP239" s="4">
        <v>0</v>
      </c>
      <c r="AQ239" s="4" t="s">
        <v>113</v>
      </c>
      <c r="AR239" s="4" t="s">
        <v>2787</v>
      </c>
      <c r="AS239" s="4" t="s">
        <v>2787</v>
      </c>
      <c r="AT239" s="3">
        <v>42774</v>
      </c>
      <c r="AU239" s="43">
        <v>42877</v>
      </c>
      <c r="AV239" s="3"/>
      <c r="AW239" s="4">
        <v>100</v>
      </c>
      <c r="AX239" s="4">
        <v>100</v>
      </c>
      <c r="AY239" s="4">
        <v>100</v>
      </c>
      <c r="AZ239" s="4">
        <v>100</v>
      </c>
      <c r="BA239" s="4" t="s">
        <v>3452</v>
      </c>
      <c r="BB239" s="51"/>
      <c r="IW239" s="51"/>
      <c r="IY239" s="51"/>
      <c r="IZ239" s="51"/>
      <c r="JA239" s="51"/>
      <c r="JB239" s="51"/>
      <c r="JC239" s="51"/>
    </row>
    <row r="240" spans="1:263" s="50" customFormat="1" ht="15.75" thickBot="1" x14ac:dyDescent="0.3">
      <c r="A240" s="52">
        <v>230</v>
      </c>
      <c r="B240" s="53" t="s">
        <v>2256</v>
      </c>
      <c r="C240" s="4" t="s">
        <v>65</v>
      </c>
      <c r="D240" s="4"/>
      <c r="E240" s="4" t="s">
        <v>3302</v>
      </c>
      <c r="F240" s="3">
        <v>42776</v>
      </c>
      <c r="G240" s="4" t="s">
        <v>79</v>
      </c>
      <c r="H240" s="4" t="s">
        <v>3303</v>
      </c>
      <c r="I240" s="4" t="s">
        <v>80</v>
      </c>
      <c r="J240" s="4" t="s">
        <v>164</v>
      </c>
      <c r="K240" s="4" t="s">
        <v>63</v>
      </c>
      <c r="L240" s="46" t="s">
        <v>1711</v>
      </c>
      <c r="M240" s="4">
        <v>12459300</v>
      </c>
      <c r="N240" s="4" t="s">
        <v>78</v>
      </c>
      <c r="O240" s="4" t="s">
        <v>63</v>
      </c>
      <c r="P240" s="4" t="s">
        <v>63</v>
      </c>
      <c r="Q240" s="4" t="s">
        <v>71</v>
      </c>
      <c r="R240" s="4" t="s">
        <v>98</v>
      </c>
      <c r="S240" s="4" t="s">
        <v>3304</v>
      </c>
      <c r="T240" s="4" t="s">
        <v>63</v>
      </c>
      <c r="U240" s="4" t="s">
        <v>63</v>
      </c>
      <c r="V240" s="4" t="s">
        <v>63</v>
      </c>
      <c r="W240" s="4" t="s">
        <v>3305</v>
      </c>
      <c r="X240" s="4" t="s">
        <v>73</v>
      </c>
      <c r="Y240" s="4" t="s">
        <v>87</v>
      </c>
      <c r="Z240" s="43">
        <v>42781</v>
      </c>
      <c r="AA240" s="4" t="s">
        <v>88</v>
      </c>
      <c r="AB240" s="4" t="s">
        <v>122</v>
      </c>
      <c r="AC240" s="4" t="s">
        <v>63</v>
      </c>
      <c r="AD240" s="4" t="s">
        <v>63</v>
      </c>
      <c r="AE240" s="4" t="s">
        <v>63</v>
      </c>
      <c r="AF240" s="4" t="s">
        <v>63</v>
      </c>
      <c r="AG240" s="4" t="s">
        <v>63</v>
      </c>
      <c r="AH240" s="4" t="s">
        <v>98</v>
      </c>
      <c r="AI240" s="4">
        <v>79531595</v>
      </c>
      <c r="AJ240" s="4" t="s">
        <v>63</v>
      </c>
      <c r="AK240" s="4" t="s">
        <v>63</v>
      </c>
      <c r="AL240" s="4" t="s">
        <v>63</v>
      </c>
      <c r="AM240" s="4" t="s">
        <v>3226</v>
      </c>
      <c r="AN240" s="4">
        <v>105</v>
      </c>
      <c r="AO240" s="4" t="s">
        <v>102</v>
      </c>
      <c r="AP240" s="4">
        <v>0</v>
      </c>
      <c r="AQ240" s="4" t="s">
        <v>113</v>
      </c>
      <c r="AR240" s="4" t="s">
        <v>2787</v>
      </c>
      <c r="AS240" s="4" t="s">
        <v>2787</v>
      </c>
      <c r="AT240" s="3">
        <v>42781</v>
      </c>
      <c r="AU240" s="43">
        <v>42884</v>
      </c>
      <c r="AV240" s="3"/>
      <c r="AW240" s="4">
        <v>100</v>
      </c>
      <c r="AX240" s="4">
        <v>100</v>
      </c>
      <c r="AY240" s="4">
        <v>100</v>
      </c>
      <c r="AZ240" s="4">
        <v>100</v>
      </c>
      <c r="BA240" s="4" t="s">
        <v>3452</v>
      </c>
      <c r="BB240" s="51"/>
      <c r="IW240" s="51"/>
      <c r="IY240" s="51"/>
      <c r="IZ240" s="51"/>
      <c r="JA240" s="51"/>
      <c r="JB240" s="51"/>
      <c r="JC240" s="51"/>
    </row>
    <row r="241" spans="1:263" s="50" customFormat="1" ht="15.75" thickBot="1" x14ac:dyDescent="0.3">
      <c r="A241" s="52">
        <v>231</v>
      </c>
      <c r="B241" s="53" t="s">
        <v>2257</v>
      </c>
      <c r="C241" s="4" t="s">
        <v>65</v>
      </c>
      <c r="D241" s="4"/>
      <c r="E241" s="4" t="s">
        <v>3306</v>
      </c>
      <c r="F241" s="3">
        <v>42776</v>
      </c>
      <c r="G241" s="4" t="s">
        <v>79</v>
      </c>
      <c r="H241" s="4" t="s">
        <v>3307</v>
      </c>
      <c r="I241" s="4" t="s">
        <v>80</v>
      </c>
      <c r="J241" s="4" t="s">
        <v>164</v>
      </c>
      <c r="K241" s="4" t="s">
        <v>63</v>
      </c>
      <c r="L241" s="46" t="s">
        <v>1711</v>
      </c>
      <c r="M241" s="4">
        <v>4284000</v>
      </c>
      <c r="N241" s="4" t="s">
        <v>78</v>
      </c>
      <c r="O241" s="4" t="s">
        <v>63</v>
      </c>
      <c r="P241" s="4" t="s">
        <v>63</v>
      </c>
      <c r="Q241" s="4" t="s">
        <v>71</v>
      </c>
      <c r="R241" s="4" t="s">
        <v>98</v>
      </c>
      <c r="S241" s="4" t="s">
        <v>3308</v>
      </c>
      <c r="T241" s="4" t="s">
        <v>63</v>
      </c>
      <c r="U241" s="4" t="s">
        <v>63</v>
      </c>
      <c r="V241" s="4" t="s">
        <v>63</v>
      </c>
      <c r="W241" s="4" t="s">
        <v>3309</v>
      </c>
      <c r="X241" s="4" t="s">
        <v>73</v>
      </c>
      <c r="Y241" s="4" t="s">
        <v>87</v>
      </c>
      <c r="Z241" s="43">
        <v>42781</v>
      </c>
      <c r="AA241" s="4" t="s">
        <v>88</v>
      </c>
      <c r="AB241" s="4" t="s">
        <v>122</v>
      </c>
      <c r="AC241" s="4" t="s">
        <v>63</v>
      </c>
      <c r="AD241" s="4" t="s">
        <v>63</v>
      </c>
      <c r="AE241" s="4" t="s">
        <v>63</v>
      </c>
      <c r="AF241" s="4" t="s">
        <v>63</v>
      </c>
      <c r="AG241" s="4" t="s">
        <v>63</v>
      </c>
      <c r="AH241" s="4" t="s">
        <v>98</v>
      </c>
      <c r="AI241" s="4">
        <v>79531595</v>
      </c>
      <c r="AJ241" s="4" t="s">
        <v>63</v>
      </c>
      <c r="AK241" s="4" t="s">
        <v>63</v>
      </c>
      <c r="AL241" s="4" t="s">
        <v>63</v>
      </c>
      <c r="AM241" s="4" t="s">
        <v>3226</v>
      </c>
      <c r="AN241" s="4">
        <v>105</v>
      </c>
      <c r="AO241" s="4" t="s">
        <v>102</v>
      </c>
      <c r="AP241" s="4">
        <v>0</v>
      </c>
      <c r="AQ241" s="4" t="s">
        <v>113</v>
      </c>
      <c r="AR241" s="4" t="s">
        <v>2787</v>
      </c>
      <c r="AS241" s="4" t="s">
        <v>2787</v>
      </c>
      <c r="AT241" s="3">
        <v>42781</v>
      </c>
      <c r="AU241" s="43">
        <v>42884</v>
      </c>
      <c r="AV241" s="3"/>
      <c r="AW241" s="4">
        <v>100</v>
      </c>
      <c r="AX241" s="4">
        <v>100</v>
      </c>
      <c r="AY241" s="4">
        <v>100</v>
      </c>
      <c r="AZ241" s="4">
        <v>100</v>
      </c>
      <c r="BA241" s="4" t="s">
        <v>3452</v>
      </c>
      <c r="BB241" s="51"/>
      <c r="IW241" s="51"/>
      <c r="IY241" s="51"/>
      <c r="IZ241" s="51"/>
      <c r="JA241" s="51"/>
      <c r="JB241" s="51"/>
      <c r="JC241" s="51"/>
    </row>
    <row r="242" spans="1:263" s="50" customFormat="1" ht="15.75" thickBot="1" x14ac:dyDescent="0.3">
      <c r="A242" s="52">
        <v>232</v>
      </c>
      <c r="B242" s="53" t="s">
        <v>2258</v>
      </c>
      <c r="C242" s="4" t="s">
        <v>65</v>
      </c>
      <c r="D242" s="4"/>
      <c r="E242" s="4" t="s">
        <v>3310</v>
      </c>
      <c r="F242" s="3">
        <v>42779</v>
      </c>
      <c r="G242" s="4" t="s">
        <v>79</v>
      </c>
      <c r="H242" s="4" t="s">
        <v>3311</v>
      </c>
      <c r="I242" s="4" t="s">
        <v>80</v>
      </c>
      <c r="J242" s="4" t="s">
        <v>164</v>
      </c>
      <c r="K242" s="4" t="s">
        <v>63</v>
      </c>
      <c r="L242" s="46" t="s">
        <v>1711</v>
      </c>
      <c r="M242" s="4">
        <v>11668800</v>
      </c>
      <c r="N242" s="4" t="s">
        <v>78</v>
      </c>
      <c r="O242" s="4" t="s">
        <v>63</v>
      </c>
      <c r="P242" s="4" t="s">
        <v>63</v>
      </c>
      <c r="Q242" s="4" t="s">
        <v>71</v>
      </c>
      <c r="R242" s="4" t="s">
        <v>98</v>
      </c>
      <c r="S242" s="4" t="s">
        <v>3312</v>
      </c>
      <c r="T242" s="4" t="s">
        <v>63</v>
      </c>
      <c r="U242" s="4" t="s">
        <v>63</v>
      </c>
      <c r="V242" s="4" t="s">
        <v>63</v>
      </c>
      <c r="W242" s="4" t="s">
        <v>3313</v>
      </c>
      <c r="X242" s="4" t="s">
        <v>73</v>
      </c>
      <c r="Y242" s="4" t="s">
        <v>87</v>
      </c>
      <c r="Z242" s="43">
        <v>42779</v>
      </c>
      <c r="AA242" s="4" t="s">
        <v>88</v>
      </c>
      <c r="AB242" s="4" t="s">
        <v>122</v>
      </c>
      <c r="AC242" s="4" t="s">
        <v>63</v>
      </c>
      <c r="AD242" s="4" t="s">
        <v>63</v>
      </c>
      <c r="AE242" s="4" t="s">
        <v>63</v>
      </c>
      <c r="AF242" s="4" t="s">
        <v>63</v>
      </c>
      <c r="AG242" s="4" t="s">
        <v>63</v>
      </c>
      <c r="AH242" s="4" t="s">
        <v>98</v>
      </c>
      <c r="AI242" s="4">
        <v>79531595</v>
      </c>
      <c r="AJ242" s="4" t="s">
        <v>63</v>
      </c>
      <c r="AK242" s="4" t="s">
        <v>63</v>
      </c>
      <c r="AL242" s="4" t="s">
        <v>63</v>
      </c>
      <c r="AM242" s="4" t="s">
        <v>3226</v>
      </c>
      <c r="AN242" s="4">
        <v>120</v>
      </c>
      <c r="AO242" s="4" t="s">
        <v>102</v>
      </c>
      <c r="AP242" s="4">
        <v>0</v>
      </c>
      <c r="AQ242" s="4" t="s">
        <v>113</v>
      </c>
      <c r="AR242" s="4" t="s">
        <v>2787</v>
      </c>
      <c r="AS242" s="4" t="s">
        <v>2787</v>
      </c>
      <c r="AT242" s="3">
        <v>42781</v>
      </c>
      <c r="AU242" s="43">
        <v>42900</v>
      </c>
      <c r="AV242" s="3"/>
      <c r="AW242" s="4">
        <v>100</v>
      </c>
      <c r="AX242" s="4">
        <v>100</v>
      </c>
      <c r="AY242" s="4">
        <v>100</v>
      </c>
      <c r="AZ242" s="4">
        <v>100</v>
      </c>
      <c r="BA242" s="4" t="s">
        <v>3452</v>
      </c>
      <c r="BB242" s="51"/>
      <c r="IW242" s="51"/>
      <c r="IY242" s="51"/>
      <c r="IZ242" s="51"/>
      <c r="JA242" s="51"/>
      <c r="JB242" s="51"/>
      <c r="JC242" s="51"/>
    </row>
    <row r="243" spans="1:263" s="50" customFormat="1" ht="15.75" thickBot="1" x14ac:dyDescent="0.3">
      <c r="A243" s="52">
        <v>233</v>
      </c>
      <c r="B243" s="53" t="s">
        <v>2259</v>
      </c>
      <c r="C243" s="4" t="s">
        <v>65</v>
      </c>
      <c r="D243" s="4"/>
      <c r="E243" s="4" t="s">
        <v>3314</v>
      </c>
      <c r="F243" s="3">
        <v>42780</v>
      </c>
      <c r="G243" s="4" t="s">
        <v>79</v>
      </c>
      <c r="H243" s="4" t="s">
        <v>3315</v>
      </c>
      <c r="I243" s="4" t="s">
        <v>80</v>
      </c>
      <c r="J243" s="4" t="s">
        <v>164</v>
      </c>
      <c r="K243" s="4" t="s">
        <v>63</v>
      </c>
      <c r="L243" s="46" t="s">
        <v>1711</v>
      </c>
      <c r="M243" s="4">
        <v>5944050</v>
      </c>
      <c r="N243" s="4" t="s">
        <v>78</v>
      </c>
      <c r="O243" s="4" t="s">
        <v>63</v>
      </c>
      <c r="P243" s="4" t="s">
        <v>63</v>
      </c>
      <c r="Q243" s="4" t="s">
        <v>71</v>
      </c>
      <c r="R243" s="4" t="s">
        <v>98</v>
      </c>
      <c r="S243" s="4" t="s">
        <v>3316</v>
      </c>
      <c r="T243" s="4" t="s">
        <v>63</v>
      </c>
      <c r="U243" s="4" t="s">
        <v>63</v>
      </c>
      <c r="V243" s="4" t="s">
        <v>63</v>
      </c>
      <c r="W243" s="4" t="s">
        <v>3317</v>
      </c>
      <c r="X243" s="4" t="s">
        <v>73</v>
      </c>
      <c r="Y243" s="4" t="s">
        <v>87</v>
      </c>
      <c r="Z243" s="43">
        <v>42790</v>
      </c>
      <c r="AA243" s="4" t="s">
        <v>88</v>
      </c>
      <c r="AB243" s="4" t="s">
        <v>122</v>
      </c>
      <c r="AC243" s="4" t="s">
        <v>63</v>
      </c>
      <c r="AD243" s="4" t="s">
        <v>63</v>
      </c>
      <c r="AE243" s="4" t="s">
        <v>63</v>
      </c>
      <c r="AF243" s="4" t="s">
        <v>63</v>
      </c>
      <c r="AG243" s="4" t="s">
        <v>63</v>
      </c>
      <c r="AH243" s="4" t="s">
        <v>98</v>
      </c>
      <c r="AI243" s="4">
        <v>79589872</v>
      </c>
      <c r="AJ243" s="4" t="s">
        <v>63</v>
      </c>
      <c r="AK243" s="4" t="s">
        <v>63</v>
      </c>
      <c r="AL243" s="4" t="s">
        <v>63</v>
      </c>
      <c r="AM243" s="4" t="s">
        <v>3263</v>
      </c>
      <c r="AN243" s="4">
        <v>105</v>
      </c>
      <c r="AO243" s="4" t="s">
        <v>102</v>
      </c>
      <c r="AP243" s="4">
        <v>0</v>
      </c>
      <c r="AQ243" s="4" t="s">
        <v>113</v>
      </c>
      <c r="AR243" s="4" t="s">
        <v>2787</v>
      </c>
      <c r="AS243" s="4" t="s">
        <v>2787</v>
      </c>
      <c r="AT243" s="3">
        <v>42790</v>
      </c>
      <c r="AU243" s="43">
        <v>42893</v>
      </c>
      <c r="AV243" s="3"/>
      <c r="AW243" s="4">
        <v>100</v>
      </c>
      <c r="AX243" s="4">
        <v>100</v>
      </c>
      <c r="AY243" s="4">
        <v>100</v>
      </c>
      <c r="AZ243" s="4">
        <v>100</v>
      </c>
      <c r="BA243" s="4" t="s">
        <v>3452</v>
      </c>
      <c r="BB243" s="51"/>
      <c r="IW243" s="51"/>
      <c r="IY243" s="51"/>
      <c r="IZ243" s="51"/>
      <c r="JA243" s="51"/>
      <c r="JB243" s="51"/>
      <c r="JC243" s="51"/>
    </row>
    <row r="244" spans="1:263" s="50" customFormat="1" ht="15.75" thickBot="1" x14ac:dyDescent="0.3">
      <c r="A244" s="52">
        <v>234</v>
      </c>
      <c r="B244" s="53" t="s">
        <v>2260</v>
      </c>
      <c r="C244" s="4" t="s">
        <v>65</v>
      </c>
      <c r="D244" s="4"/>
      <c r="E244" s="4" t="s">
        <v>3318</v>
      </c>
      <c r="F244" s="3">
        <v>42835</v>
      </c>
      <c r="G244" s="4" t="s">
        <v>66</v>
      </c>
      <c r="H244" s="4" t="s">
        <v>3319</v>
      </c>
      <c r="I244" s="4" t="s">
        <v>80</v>
      </c>
      <c r="J244" s="4" t="s">
        <v>164</v>
      </c>
      <c r="K244" s="4" t="s">
        <v>63</v>
      </c>
      <c r="L244" s="46" t="s">
        <v>1711</v>
      </c>
      <c r="M244" s="4">
        <v>10608000</v>
      </c>
      <c r="N244" s="4" t="s">
        <v>78</v>
      </c>
      <c r="O244" s="4" t="s">
        <v>63</v>
      </c>
      <c r="P244" s="4" t="s">
        <v>63</v>
      </c>
      <c r="Q244" s="4" t="s">
        <v>71</v>
      </c>
      <c r="R244" s="4" t="s">
        <v>98</v>
      </c>
      <c r="S244" s="4" t="s">
        <v>3320</v>
      </c>
      <c r="T244" s="4" t="s">
        <v>63</v>
      </c>
      <c r="U244" s="4" t="s">
        <v>63</v>
      </c>
      <c r="V244" s="4" t="s">
        <v>63</v>
      </c>
      <c r="W244" s="4" t="s">
        <v>3321</v>
      </c>
      <c r="X244" s="4" t="s">
        <v>73</v>
      </c>
      <c r="Y244" s="4" t="s">
        <v>87</v>
      </c>
      <c r="Z244" s="43">
        <v>42835</v>
      </c>
      <c r="AA244" s="4" t="s">
        <v>88</v>
      </c>
      <c r="AB244" s="4" t="s">
        <v>122</v>
      </c>
      <c r="AC244" s="4" t="s">
        <v>63</v>
      </c>
      <c r="AD244" s="4" t="s">
        <v>63</v>
      </c>
      <c r="AE244" s="4" t="s">
        <v>63</v>
      </c>
      <c r="AF244" s="4" t="s">
        <v>63</v>
      </c>
      <c r="AG244" s="4" t="s">
        <v>63</v>
      </c>
      <c r="AH244" s="4" t="s">
        <v>98</v>
      </c>
      <c r="AI244" s="4">
        <v>6876915</v>
      </c>
      <c r="AJ244" s="4" t="s">
        <v>63</v>
      </c>
      <c r="AK244" s="4" t="s">
        <v>63</v>
      </c>
      <c r="AL244" s="4" t="s">
        <v>63</v>
      </c>
      <c r="AM244" s="4" t="s">
        <v>3322</v>
      </c>
      <c r="AN244" s="4">
        <v>260</v>
      </c>
      <c r="AO244" s="4" t="s">
        <v>102</v>
      </c>
      <c r="AP244" s="4">
        <v>0</v>
      </c>
      <c r="AQ244" s="4" t="s">
        <v>113</v>
      </c>
      <c r="AR244" s="4" t="s">
        <v>2787</v>
      </c>
      <c r="AS244" s="4" t="s">
        <v>2787</v>
      </c>
      <c r="AT244" s="3">
        <v>42835</v>
      </c>
      <c r="AU244" s="43"/>
      <c r="AV244" s="3"/>
      <c r="AW244" s="4">
        <v>33</v>
      </c>
      <c r="AX244" s="4">
        <v>33</v>
      </c>
      <c r="AY244" s="4">
        <v>33</v>
      </c>
      <c r="AZ244" s="4">
        <v>33</v>
      </c>
      <c r="BA244" s="4" t="s">
        <v>3452</v>
      </c>
      <c r="BB244" s="51"/>
      <c r="IW244" s="51"/>
      <c r="IY244" s="51"/>
      <c r="IZ244" s="51"/>
      <c r="JA244" s="51"/>
      <c r="JB244" s="51"/>
      <c r="JC244" s="51"/>
    </row>
    <row r="245" spans="1:263" s="50" customFormat="1" ht="15.75" thickBot="1" x14ac:dyDescent="0.3">
      <c r="A245" s="52">
        <v>235</v>
      </c>
      <c r="B245" s="53" t="s">
        <v>2261</v>
      </c>
      <c r="C245" s="4" t="s">
        <v>65</v>
      </c>
      <c r="D245" s="4"/>
      <c r="E245" s="4" t="s">
        <v>3323</v>
      </c>
      <c r="F245" s="3">
        <v>42836</v>
      </c>
      <c r="G245" s="4" t="s">
        <v>66</v>
      </c>
      <c r="H245" s="4" t="s">
        <v>3324</v>
      </c>
      <c r="I245" s="4" t="s">
        <v>80</v>
      </c>
      <c r="J245" s="4" t="s">
        <v>164</v>
      </c>
      <c r="K245" s="4" t="s">
        <v>63</v>
      </c>
      <c r="L245" s="46" t="s">
        <v>1711</v>
      </c>
      <c r="M245" s="4">
        <v>53040000</v>
      </c>
      <c r="N245" s="4" t="s">
        <v>78</v>
      </c>
      <c r="O245" s="4" t="s">
        <v>63</v>
      </c>
      <c r="P245" s="4" t="s">
        <v>63</v>
      </c>
      <c r="Q245" s="4" t="s">
        <v>71</v>
      </c>
      <c r="R245" s="4" t="s">
        <v>98</v>
      </c>
      <c r="S245" s="4" t="s">
        <v>3325</v>
      </c>
      <c r="T245" s="4" t="s">
        <v>63</v>
      </c>
      <c r="U245" s="4" t="s">
        <v>63</v>
      </c>
      <c r="V245" s="4" t="s">
        <v>63</v>
      </c>
      <c r="W245" s="4" t="s">
        <v>3326</v>
      </c>
      <c r="X245" s="4" t="s">
        <v>73</v>
      </c>
      <c r="Y245" s="4" t="s">
        <v>87</v>
      </c>
      <c r="Z245" s="43">
        <v>42836</v>
      </c>
      <c r="AA245" s="4" t="s">
        <v>88</v>
      </c>
      <c r="AB245" s="4" t="s">
        <v>122</v>
      </c>
      <c r="AC245" s="4" t="s">
        <v>63</v>
      </c>
      <c r="AD245" s="4" t="s">
        <v>63</v>
      </c>
      <c r="AE245" s="4" t="s">
        <v>63</v>
      </c>
      <c r="AF245" s="4" t="s">
        <v>63</v>
      </c>
      <c r="AG245" s="4" t="s">
        <v>63</v>
      </c>
      <c r="AH245" s="4" t="s">
        <v>98</v>
      </c>
      <c r="AI245" s="4">
        <v>41749934</v>
      </c>
      <c r="AJ245" s="4" t="s">
        <v>63</v>
      </c>
      <c r="AK245" s="4" t="s">
        <v>63</v>
      </c>
      <c r="AL245" s="4" t="s">
        <v>63</v>
      </c>
      <c r="AM245" s="4" t="s">
        <v>3223</v>
      </c>
      <c r="AN245" s="4">
        <v>240</v>
      </c>
      <c r="AO245" s="4" t="s">
        <v>102</v>
      </c>
      <c r="AP245" s="4">
        <v>0</v>
      </c>
      <c r="AQ245" s="4" t="s">
        <v>113</v>
      </c>
      <c r="AR245" s="4" t="s">
        <v>2787</v>
      </c>
      <c r="AS245" s="4" t="s">
        <v>2787</v>
      </c>
      <c r="AT245" s="3">
        <v>42836</v>
      </c>
      <c r="AU245" s="43"/>
      <c r="AV245" s="3"/>
      <c r="AW245" s="4">
        <v>35</v>
      </c>
      <c r="AX245" s="4">
        <v>35</v>
      </c>
      <c r="AY245" s="4">
        <v>35</v>
      </c>
      <c r="AZ245" s="4">
        <v>35</v>
      </c>
      <c r="BA245" s="4" t="s">
        <v>3452</v>
      </c>
      <c r="BB245" s="51"/>
      <c r="IW245" s="51"/>
      <c r="IY245" s="51"/>
      <c r="IZ245" s="51"/>
      <c r="JA245" s="51"/>
      <c r="JB245" s="51"/>
      <c r="JC245" s="51"/>
    </row>
    <row r="246" spans="1:263" s="50" customFormat="1" ht="15.75" thickBot="1" x14ac:dyDescent="0.3">
      <c r="A246" s="52">
        <v>236</v>
      </c>
      <c r="B246" s="53" t="s">
        <v>2262</v>
      </c>
      <c r="C246" s="4" t="s">
        <v>65</v>
      </c>
      <c r="D246" s="4"/>
      <c r="E246" s="4" t="s">
        <v>3327</v>
      </c>
      <c r="F246" s="3">
        <v>42844</v>
      </c>
      <c r="G246" s="4" t="s">
        <v>66</v>
      </c>
      <c r="H246" s="4" t="s">
        <v>3328</v>
      </c>
      <c r="I246" s="4" t="s">
        <v>80</v>
      </c>
      <c r="J246" s="4" t="s">
        <v>164</v>
      </c>
      <c r="K246" s="4" t="s">
        <v>63</v>
      </c>
      <c r="L246" s="46" t="s">
        <v>1711</v>
      </c>
      <c r="M246" s="4">
        <v>10322400</v>
      </c>
      <c r="N246" s="4" t="s">
        <v>78</v>
      </c>
      <c r="O246" s="4" t="s">
        <v>63</v>
      </c>
      <c r="P246" s="4" t="s">
        <v>63</v>
      </c>
      <c r="Q246" s="4" t="s">
        <v>71</v>
      </c>
      <c r="R246" s="4" t="s">
        <v>98</v>
      </c>
      <c r="S246" s="4" t="s">
        <v>3329</v>
      </c>
      <c r="T246" s="4" t="s">
        <v>63</v>
      </c>
      <c r="U246" s="4" t="s">
        <v>63</v>
      </c>
      <c r="V246" s="4" t="s">
        <v>63</v>
      </c>
      <c r="W246" s="4" t="s">
        <v>3330</v>
      </c>
      <c r="X246" s="4" t="s">
        <v>73</v>
      </c>
      <c r="Y246" s="4" t="s">
        <v>87</v>
      </c>
      <c r="Z246" s="43">
        <v>42844</v>
      </c>
      <c r="AA246" s="4" t="s">
        <v>88</v>
      </c>
      <c r="AB246" s="4" t="s">
        <v>122</v>
      </c>
      <c r="AC246" s="4" t="s">
        <v>63</v>
      </c>
      <c r="AD246" s="4" t="s">
        <v>63</v>
      </c>
      <c r="AE246" s="4" t="s">
        <v>63</v>
      </c>
      <c r="AF246" s="4" t="s">
        <v>63</v>
      </c>
      <c r="AG246" s="4" t="s">
        <v>63</v>
      </c>
      <c r="AH246" s="4" t="s">
        <v>98</v>
      </c>
      <c r="AI246" s="4">
        <v>41749934</v>
      </c>
      <c r="AJ246" s="4" t="s">
        <v>63</v>
      </c>
      <c r="AK246" s="4" t="s">
        <v>63</v>
      </c>
      <c r="AL246" s="4" t="s">
        <v>63</v>
      </c>
      <c r="AM246" s="4" t="s">
        <v>3223</v>
      </c>
      <c r="AN246" s="4">
        <v>180</v>
      </c>
      <c r="AO246" s="4" t="s">
        <v>102</v>
      </c>
      <c r="AP246" s="4">
        <v>0</v>
      </c>
      <c r="AQ246" s="4" t="s">
        <v>113</v>
      </c>
      <c r="AR246" s="4" t="s">
        <v>2787</v>
      </c>
      <c r="AS246" s="4" t="s">
        <v>2787</v>
      </c>
      <c r="AT246" s="3">
        <v>42844</v>
      </c>
      <c r="AU246" s="43"/>
      <c r="AV246" s="3"/>
      <c r="AW246" s="4">
        <v>42</v>
      </c>
      <c r="AX246" s="4">
        <v>42</v>
      </c>
      <c r="AY246" s="4">
        <v>42</v>
      </c>
      <c r="AZ246" s="4">
        <v>42</v>
      </c>
      <c r="BA246" s="4" t="s">
        <v>3452</v>
      </c>
      <c r="BB246" s="51"/>
      <c r="IW246" s="51"/>
      <c r="IY246" s="51"/>
      <c r="IZ246" s="51"/>
      <c r="JA246" s="51"/>
      <c r="JB246" s="51"/>
      <c r="JC246" s="51"/>
    </row>
    <row r="247" spans="1:263" s="50" customFormat="1" ht="15.75" thickBot="1" x14ac:dyDescent="0.3">
      <c r="A247" s="52">
        <v>237</v>
      </c>
      <c r="B247" s="53" t="s">
        <v>2263</v>
      </c>
      <c r="C247" s="4" t="s">
        <v>65</v>
      </c>
      <c r="D247" s="4"/>
      <c r="E247" s="4" t="s">
        <v>3331</v>
      </c>
      <c r="F247" s="3">
        <v>42857</v>
      </c>
      <c r="G247" s="4" t="s">
        <v>66</v>
      </c>
      <c r="H247" s="4" t="s">
        <v>3332</v>
      </c>
      <c r="I247" s="4" t="s">
        <v>80</v>
      </c>
      <c r="J247" s="4" t="s">
        <v>164</v>
      </c>
      <c r="K247" s="4" t="s">
        <v>63</v>
      </c>
      <c r="L247" s="46" t="s">
        <v>1711</v>
      </c>
      <c r="M247" s="4">
        <v>12117600</v>
      </c>
      <c r="N247" s="4" t="s">
        <v>78</v>
      </c>
      <c r="O247" s="4" t="s">
        <v>63</v>
      </c>
      <c r="P247" s="4" t="s">
        <v>63</v>
      </c>
      <c r="Q247" s="4" t="s">
        <v>71</v>
      </c>
      <c r="R247" s="4" t="s">
        <v>98</v>
      </c>
      <c r="S247" s="4" t="s">
        <v>3333</v>
      </c>
      <c r="T247" s="4" t="s">
        <v>63</v>
      </c>
      <c r="U247" s="4" t="s">
        <v>63</v>
      </c>
      <c r="V247" s="4" t="s">
        <v>63</v>
      </c>
      <c r="W247" s="4" t="s">
        <v>3334</v>
      </c>
      <c r="X247" s="4" t="s">
        <v>73</v>
      </c>
      <c r="Y247" s="4" t="s">
        <v>87</v>
      </c>
      <c r="Z247" s="43">
        <v>42857</v>
      </c>
      <c r="AA247" s="4" t="s">
        <v>88</v>
      </c>
      <c r="AB247" s="4" t="s">
        <v>122</v>
      </c>
      <c r="AC247" s="4" t="s">
        <v>63</v>
      </c>
      <c r="AD247" s="4" t="s">
        <v>63</v>
      </c>
      <c r="AE247" s="4" t="s">
        <v>63</v>
      </c>
      <c r="AF247" s="4" t="s">
        <v>63</v>
      </c>
      <c r="AG247" s="4" t="s">
        <v>63</v>
      </c>
      <c r="AH247" s="4" t="s">
        <v>98</v>
      </c>
      <c r="AI247" s="4">
        <v>79159692</v>
      </c>
      <c r="AJ247" s="4" t="s">
        <v>63</v>
      </c>
      <c r="AK247" s="4" t="s">
        <v>63</v>
      </c>
      <c r="AL247" s="4" t="s">
        <v>63</v>
      </c>
      <c r="AM247" s="4" t="s">
        <v>3301</v>
      </c>
      <c r="AN247" s="4">
        <v>180</v>
      </c>
      <c r="AO247" s="4" t="s">
        <v>102</v>
      </c>
      <c r="AP247" s="4">
        <v>0</v>
      </c>
      <c r="AQ247" s="4" t="s">
        <v>113</v>
      </c>
      <c r="AR247" s="4" t="s">
        <v>2787</v>
      </c>
      <c r="AS247" s="4" t="s">
        <v>2787</v>
      </c>
      <c r="AT247" s="3">
        <v>42857</v>
      </c>
      <c r="AU247" s="43"/>
      <c r="AV247" s="3"/>
      <c r="AW247" s="4">
        <v>35</v>
      </c>
      <c r="AX247" s="4">
        <v>35</v>
      </c>
      <c r="AY247" s="4">
        <v>35</v>
      </c>
      <c r="AZ247" s="4">
        <v>35</v>
      </c>
      <c r="BA247" s="4" t="s">
        <v>3452</v>
      </c>
      <c r="BB247" s="51"/>
      <c r="IW247" s="51"/>
      <c r="IY247" s="51"/>
      <c r="IZ247" s="51"/>
      <c r="JA247" s="51"/>
      <c r="JB247" s="51"/>
      <c r="JC247" s="51"/>
    </row>
    <row r="248" spans="1:263" s="50" customFormat="1" ht="15.75" thickBot="1" x14ac:dyDescent="0.3">
      <c r="A248" s="52">
        <v>238</v>
      </c>
      <c r="B248" s="53" t="s">
        <v>2264</v>
      </c>
      <c r="C248" s="4" t="s">
        <v>65</v>
      </c>
      <c r="D248" s="4"/>
      <c r="E248" s="4" t="s">
        <v>3335</v>
      </c>
      <c r="F248" s="3">
        <v>42857</v>
      </c>
      <c r="G248" s="4" t="s">
        <v>66</v>
      </c>
      <c r="H248" s="4" t="s">
        <v>3336</v>
      </c>
      <c r="I248" s="4" t="s">
        <v>80</v>
      </c>
      <c r="J248" s="4" t="s">
        <v>164</v>
      </c>
      <c r="K248" s="4" t="s">
        <v>63</v>
      </c>
      <c r="L248" s="46" t="s">
        <v>1711</v>
      </c>
      <c r="M248" s="4">
        <v>35679600</v>
      </c>
      <c r="N248" s="4" t="s">
        <v>78</v>
      </c>
      <c r="O248" s="4" t="s">
        <v>63</v>
      </c>
      <c r="P248" s="4" t="s">
        <v>63</v>
      </c>
      <c r="Q248" s="4" t="s">
        <v>71</v>
      </c>
      <c r="R248" s="4" t="s">
        <v>98</v>
      </c>
      <c r="S248" s="4" t="s">
        <v>3337</v>
      </c>
      <c r="T248" s="4" t="s">
        <v>63</v>
      </c>
      <c r="U248" s="4" t="s">
        <v>63</v>
      </c>
      <c r="V248" s="4" t="s">
        <v>63</v>
      </c>
      <c r="W248" s="4" t="s">
        <v>3338</v>
      </c>
      <c r="X248" s="4" t="s">
        <v>73</v>
      </c>
      <c r="Y248" s="4" t="s">
        <v>87</v>
      </c>
      <c r="Z248" s="43">
        <v>42857</v>
      </c>
      <c r="AA248" s="4" t="s">
        <v>88</v>
      </c>
      <c r="AB248" s="4" t="s">
        <v>122</v>
      </c>
      <c r="AC248" s="4" t="s">
        <v>63</v>
      </c>
      <c r="AD248" s="4" t="s">
        <v>63</v>
      </c>
      <c r="AE248" s="4" t="s">
        <v>63</v>
      </c>
      <c r="AF248" s="4" t="s">
        <v>63</v>
      </c>
      <c r="AG248" s="4" t="s">
        <v>63</v>
      </c>
      <c r="AH248" s="4" t="s">
        <v>98</v>
      </c>
      <c r="AI248" s="4">
        <v>41749934</v>
      </c>
      <c r="AJ248" s="4" t="s">
        <v>63</v>
      </c>
      <c r="AK248" s="4" t="s">
        <v>63</v>
      </c>
      <c r="AL248" s="4" t="s">
        <v>63</v>
      </c>
      <c r="AM248" s="4" t="s">
        <v>3223</v>
      </c>
      <c r="AN248" s="4">
        <v>180</v>
      </c>
      <c r="AO248" s="4" t="s">
        <v>102</v>
      </c>
      <c r="AP248" s="4">
        <v>0</v>
      </c>
      <c r="AQ248" s="4" t="s">
        <v>113</v>
      </c>
      <c r="AR248" s="4" t="s">
        <v>2787</v>
      </c>
      <c r="AS248" s="4" t="s">
        <v>2787</v>
      </c>
      <c r="AT248" s="3">
        <v>42857</v>
      </c>
      <c r="AU248" s="43"/>
      <c r="AV248" s="3"/>
      <c r="AW248" s="4">
        <v>35</v>
      </c>
      <c r="AX248" s="4">
        <v>35</v>
      </c>
      <c r="AY248" s="4">
        <v>35</v>
      </c>
      <c r="AZ248" s="4">
        <v>35</v>
      </c>
      <c r="BA248" s="4" t="s">
        <v>3452</v>
      </c>
      <c r="BB248" s="51"/>
      <c r="IW248" s="51"/>
      <c r="IY248" s="51"/>
      <c r="IZ248" s="51"/>
      <c r="JA248" s="51"/>
      <c r="JB248" s="51"/>
      <c r="JC248" s="51"/>
    </row>
    <row r="249" spans="1:263" s="50" customFormat="1" ht="15.75" thickBot="1" x14ac:dyDescent="0.3">
      <c r="A249" s="52">
        <v>239</v>
      </c>
      <c r="B249" s="53" t="s">
        <v>2265</v>
      </c>
      <c r="C249" s="4" t="s">
        <v>65</v>
      </c>
      <c r="D249" s="4"/>
      <c r="E249" s="4" t="s">
        <v>3339</v>
      </c>
      <c r="F249" s="3">
        <v>42857</v>
      </c>
      <c r="G249" s="4" t="s">
        <v>66</v>
      </c>
      <c r="H249" s="4" t="s">
        <v>3340</v>
      </c>
      <c r="I249" s="4" t="s">
        <v>80</v>
      </c>
      <c r="J249" s="4" t="s">
        <v>164</v>
      </c>
      <c r="K249" s="4" t="s">
        <v>63</v>
      </c>
      <c r="L249" s="46" t="s">
        <v>1711</v>
      </c>
      <c r="M249" s="4">
        <v>14626800</v>
      </c>
      <c r="N249" s="4" t="s">
        <v>78</v>
      </c>
      <c r="O249" s="4" t="s">
        <v>63</v>
      </c>
      <c r="P249" s="4" t="s">
        <v>63</v>
      </c>
      <c r="Q249" s="4" t="s">
        <v>71</v>
      </c>
      <c r="R249" s="4" t="s">
        <v>98</v>
      </c>
      <c r="S249" s="4" t="s">
        <v>3341</v>
      </c>
      <c r="T249" s="4" t="s">
        <v>63</v>
      </c>
      <c r="U249" s="4" t="s">
        <v>63</v>
      </c>
      <c r="V249" s="4" t="s">
        <v>63</v>
      </c>
      <c r="W249" s="4" t="s">
        <v>3342</v>
      </c>
      <c r="X249" s="4" t="s">
        <v>73</v>
      </c>
      <c r="Y249" s="4" t="s">
        <v>87</v>
      </c>
      <c r="Z249" s="43">
        <v>42857</v>
      </c>
      <c r="AA249" s="4" t="s">
        <v>88</v>
      </c>
      <c r="AB249" s="4" t="s">
        <v>122</v>
      </c>
      <c r="AC249" s="4" t="s">
        <v>63</v>
      </c>
      <c r="AD249" s="4" t="s">
        <v>63</v>
      </c>
      <c r="AE249" s="4" t="s">
        <v>63</v>
      </c>
      <c r="AF249" s="4" t="s">
        <v>63</v>
      </c>
      <c r="AG249" s="4" t="s">
        <v>63</v>
      </c>
      <c r="AH249" s="4" t="s">
        <v>98</v>
      </c>
      <c r="AI249" s="4">
        <v>36726898</v>
      </c>
      <c r="AJ249" s="4" t="s">
        <v>63</v>
      </c>
      <c r="AK249" s="4" t="s">
        <v>63</v>
      </c>
      <c r="AL249" s="4" t="s">
        <v>63</v>
      </c>
      <c r="AM249" s="4" t="s">
        <v>3343</v>
      </c>
      <c r="AN249" s="4">
        <v>180</v>
      </c>
      <c r="AO249" s="4" t="s">
        <v>102</v>
      </c>
      <c r="AP249" s="4">
        <v>0</v>
      </c>
      <c r="AQ249" s="4" t="s">
        <v>113</v>
      </c>
      <c r="AR249" s="4" t="s">
        <v>2787</v>
      </c>
      <c r="AS249" s="4" t="s">
        <v>2787</v>
      </c>
      <c r="AT249" s="3">
        <v>42857</v>
      </c>
      <c r="AU249" s="43"/>
      <c r="AV249" s="3"/>
      <c r="AW249" s="4">
        <v>35</v>
      </c>
      <c r="AX249" s="4">
        <v>35</v>
      </c>
      <c r="AY249" s="4">
        <v>35</v>
      </c>
      <c r="AZ249" s="4">
        <v>35</v>
      </c>
      <c r="BA249" s="4" t="s">
        <v>3452</v>
      </c>
      <c r="BB249" s="51"/>
      <c r="IW249" s="51"/>
      <c r="IY249" s="51"/>
      <c r="IZ249" s="51"/>
      <c r="JA249" s="51"/>
      <c r="JB249" s="51"/>
      <c r="JC249" s="51"/>
    </row>
    <row r="250" spans="1:263" s="50" customFormat="1" ht="15.75" thickBot="1" x14ac:dyDescent="0.3">
      <c r="A250" s="52">
        <v>240</v>
      </c>
      <c r="B250" s="53" t="s">
        <v>2266</v>
      </c>
      <c r="C250" s="4" t="s">
        <v>65</v>
      </c>
      <c r="D250" s="4"/>
      <c r="E250" s="4" t="s">
        <v>3344</v>
      </c>
      <c r="F250" s="3">
        <v>42857</v>
      </c>
      <c r="G250" s="4" t="s">
        <v>66</v>
      </c>
      <c r="H250" s="4" t="s">
        <v>3345</v>
      </c>
      <c r="I250" s="4" t="s">
        <v>80</v>
      </c>
      <c r="J250" s="4" t="s">
        <v>164</v>
      </c>
      <c r="K250" s="4" t="s">
        <v>63</v>
      </c>
      <c r="L250" s="46" t="s">
        <v>1711</v>
      </c>
      <c r="M250" s="4">
        <v>24541200</v>
      </c>
      <c r="N250" s="4" t="s">
        <v>78</v>
      </c>
      <c r="O250" s="4" t="s">
        <v>63</v>
      </c>
      <c r="P250" s="4" t="s">
        <v>63</v>
      </c>
      <c r="Q250" s="4" t="s">
        <v>71</v>
      </c>
      <c r="R250" s="4" t="s">
        <v>98</v>
      </c>
      <c r="S250" s="4" t="s">
        <v>3346</v>
      </c>
      <c r="T250" s="4" t="s">
        <v>63</v>
      </c>
      <c r="U250" s="4" t="s">
        <v>63</v>
      </c>
      <c r="V250" s="4" t="s">
        <v>63</v>
      </c>
      <c r="W250" s="4" t="s">
        <v>3347</v>
      </c>
      <c r="X250" s="4" t="s">
        <v>73</v>
      </c>
      <c r="Y250" s="4" t="s">
        <v>87</v>
      </c>
      <c r="Z250" s="43">
        <v>42857</v>
      </c>
      <c r="AA250" s="4" t="s">
        <v>88</v>
      </c>
      <c r="AB250" s="4" t="s">
        <v>122</v>
      </c>
      <c r="AC250" s="4" t="s">
        <v>63</v>
      </c>
      <c r="AD250" s="4" t="s">
        <v>63</v>
      </c>
      <c r="AE250" s="4" t="s">
        <v>63</v>
      </c>
      <c r="AF250" s="4" t="s">
        <v>63</v>
      </c>
      <c r="AG250" s="4" t="s">
        <v>63</v>
      </c>
      <c r="AH250" s="4" t="s">
        <v>98</v>
      </c>
      <c r="AI250" s="4">
        <v>79159692</v>
      </c>
      <c r="AJ250" s="4" t="s">
        <v>63</v>
      </c>
      <c r="AK250" s="4" t="s">
        <v>63</v>
      </c>
      <c r="AL250" s="4" t="s">
        <v>63</v>
      </c>
      <c r="AM250" s="4" t="s">
        <v>3301</v>
      </c>
      <c r="AN250" s="4">
        <v>180</v>
      </c>
      <c r="AO250" s="4" t="s">
        <v>102</v>
      </c>
      <c r="AP250" s="4">
        <v>0</v>
      </c>
      <c r="AQ250" s="4" t="s">
        <v>113</v>
      </c>
      <c r="AR250" s="4" t="s">
        <v>2787</v>
      </c>
      <c r="AS250" s="4" t="s">
        <v>2787</v>
      </c>
      <c r="AT250" s="3">
        <v>42857</v>
      </c>
      <c r="AU250" s="43"/>
      <c r="AV250" s="3"/>
      <c r="AW250" s="4">
        <v>35</v>
      </c>
      <c r="AX250" s="4">
        <v>35</v>
      </c>
      <c r="AY250" s="4">
        <v>35</v>
      </c>
      <c r="AZ250" s="4">
        <v>35</v>
      </c>
      <c r="BA250" s="4" t="s">
        <v>3452</v>
      </c>
      <c r="BB250" s="51"/>
      <c r="IW250" s="51"/>
      <c r="IY250" s="51"/>
      <c r="IZ250" s="51"/>
      <c r="JA250" s="51"/>
      <c r="JB250" s="51"/>
      <c r="JC250" s="51"/>
    </row>
    <row r="251" spans="1:263" s="50" customFormat="1" ht="15.75" thickBot="1" x14ac:dyDescent="0.3">
      <c r="A251" s="52">
        <v>241</v>
      </c>
      <c r="B251" s="53" t="s">
        <v>2267</v>
      </c>
      <c r="C251" s="4" t="s">
        <v>65</v>
      </c>
      <c r="D251" s="4"/>
      <c r="E251" s="4" t="s">
        <v>3348</v>
      </c>
      <c r="F251" s="3">
        <v>42857</v>
      </c>
      <c r="G251" s="4" t="s">
        <v>66</v>
      </c>
      <c r="H251" s="4" t="s">
        <v>3349</v>
      </c>
      <c r="I251" s="4" t="s">
        <v>80</v>
      </c>
      <c r="J251" s="4" t="s">
        <v>164</v>
      </c>
      <c r="K251" s="4" t="s">
        <v>63</v>
      </c>
      <c r="L251" s="46" t="s">
        <v>1711</v>
      </c>
      <c r="M251" s="4">
        <v>7344000</v>
      </c>
      <c r="N251" s="4" t="s">
        <v>78</v>
      </c>
      <c r="O251" s="4" t="s">
        <v>63</v>
      </c>
      <c r="P251" s="4" t="s">
        <v>63</v>
      </c>
      <c r="Q251" s="4" t="s">
        <v>71</v>
      </c>
      <c r="R251" s="4" t="s">
        <v>98</v>
      </c>
      <c r="S251" s="4" t="s">
        <v>3350</v>
      </c>
      <c r="T251" s="4" t="s">
        <v>63</v>
      </c>
      <c r="U251" s="4" t="s">
        <v>63</v>
      </c>
      <c r="V251" s="4" t="s">
        <v>63</v>
      </c>
      <c r="W251" s="4" t="s">
        <v>3351</v>
      </c>
      <c r="X251" s="4" t="s">
        <v>73</v>
      </c>
      <c r="Y251" s="4" t="s">
        <v>87</v>
      </c>
      <c r="Z251" s="43">
        <v>42857</v>
      </c>
      <c r="AA251" s="4" t="s">
        <v>88</v>
      </c>
      <c r="AB251" s="4" t="s">
        <v>122</v>
      </c>
      <c r="AC251" s="4" t="s">
        <v>63</v>
      </c>
      <c r="AD251" s="4" t="s">
        <v>63</v>
      </c>
      <c r="AE251" s="4" t="s">
        <v>63</v>
      </c>
      <c r="AF251" s="4" t="s">
        <v>63</v>
      </c>
      <c r="AG251" s="4" t="s">
        <v>63</v>
      </c>
      <c r="AH251" s="4" t="s">
        <v>98</v>
      </c>
      <c r="AI251" s="4">
        <v>79159692</v>
      </c>
      <c r="AJ251" s="4" t="s">
        <v>63</v>
      </c>
      <c r="AK251" s="4" t="s">
        <v>63</v>
      </c>
      <c r="AL251" s="4" t="s">
        <v>63</v>
      </c>
      <c r="AM251" s="4" t="s">
        <v>3301</v>
      </c>
      <c r="AN251" s="4">
        <v>180</v>
      </c>
      <c r="AO251" s="4" t="s">
        <v>102</v>
      </c>
      <c r="AP251" s="4">
        <v>0</v>
      </c>
      <c r="AQ251" s="4" t="s">
        <v>113</v>
      </c>
      <c r="AR251" s="4" t="s">
        <v>2787</v>
      </c>
      <c r="AS251" s="4" t="s">
        <v>2787</v>
      </c>
      <c r="AT251" s="3">
        <v>42857</v>
      </c>
      <c r="AU251" s="43"/>
      <c r="AV251" s="3"/>
      <c r="AW251" s="4">
        <v>35</v>
      </c>
      <c r="AX251" s="4">
        <v>35</v>
      </c>
      <c r="AY251" s="4">
        <v>35</v>
      </c>
      <c r="AZ251" s="4">
        <v>35</v>
      </c>
      <c r="BA251" s="4" t="s">
        <v>3452</v>
      </c>
      <c r="BB251" s="51"/>
      <c r="IW251" s="51"/>
      <c r="IY251" s="51"/>
      <c r="IZ251" s="51"/>
      <c r="JA251" s="51"/>
      <c r="JB251" s="51"/>
      <c r="JC251" s="51"/>
    </row>
    <row r="252" spans="1:263" s="50" customFormat="1" ht="15.75" thickBot="1" x14ac:dyDescent="0.3">
      <c r="A252" s="52">
        <v>242</v>
      </c>
      <c r="B252" s="53" t="s">
        <v>2268</v>
      </c>
      <c r="C252" s="4" t="s">
        <v>65</v>
      </c>
      <c r="D252" s="4"/>
      <c r="E252" s="4" t="s">
        <v>3352</v>
      </c>
      <c r="F252" s="3">
        <v>42857</v>
      </c>
      <c r="G252" s="4" t="s">
        <v>66</v>
      </c>
      <c r="H252" s="4" t="s">
        <v>3353</v>
      </c>
      <c r="I252" s="4" t="s">
        <v>80</v>
      </c>
      <c r="J252" s="4" t="s">
        <v>164</v>
      </c>
      <c r="K252" s="4" t="s">
        <v>63</v>
      </c>
      <c r="L252" s="46" t="s">
        <v>1711</v>
      </c>
      <c r="M252" s="4">
        <v>7344000</v>
      </c>
      <c r="N252" s="4" t="s">
        <v>78</v>
      </c>
      <c r="O252" s="4" t="s">
        <v>63</v>
      </c>
      <c r="P252" s="4" t="s">
        <v>63</v>
      </c>
      <c r="Q252" s="4" t="s">
        <v>71</v>
      </c>
      <c r="R252" s="4" t="s">
        <v>98</v>
      </c>
      <c r="S252" s="4" t="s">
        <v>3354</v>
      </c>
      <c r="T252" s="4" t="s">
        <v>63</v>
      </c>
      <c r="U252" s="4" t="s">
        <v>63</v>
      </c>
      <c r="V252" s="4" t="s">
        <v>63</v>
      </c>
      <c r="W252" s="4" t="s">
        <v>3355</v>
      </c>
      <c r="X252" s="4" t="s">
        <v>73</v>
      </c>
      <c r="Y252" s="4" t="s">
        <v>87</v>
      </c>
      <c r="Z252" s="43">
        <v>42857</v>
      </c>
      <c r="AA252" s="4" t="s">
        <v>88</v>
      </c>
      <c r="AB252" s="4" t="s">
        <v>122</v>
      </c>
      <c r="AC252" s="4" t="s">
        <v>63</v>
      </c>
      <c r="AD252" s="4" t="s">
        <v>63</v>
      </c>
      <c r="AE252" s="4" t="s">
        <v>63</v>
      </c>
      <c r="AF252" s="4" t="s">
        <v>63</v>
      </c>
      <c r="AG252" s="4" t="s">
        <v>63</v>
      </c>
      <c r="AH252" s="4" t="s">
        <v>98</v>
      </c>
      <c r="AI252" s="4">
        <v>79159692</v>
      </c>
      <c r="AJ252" s="4" t="s">
        <v>63</v>
      </c>
      <c r="AK252" s="4" t="s">
        <v>63</v>
      </c>
      <c r="AL252" s="4" t="s">
        <v>63</v>
      </c>
      <c r="AM252" s="4" t="s">
        <v>3301</v>
      </c>
      <c r="AN252" s="4">
        <v>180</v>
      </c>
      <c r="AO252" s="4" t="s">
        <v>102</v>
      </c>
      <c r="AP252" s="4">
        <v>0</v>
      </c>
      <c r="AQ252" s="4" t="s">
        <v>113</v>
      </c>
      <c r="AR252" s="4" t="s">
        <v>2787</v>
      </c>
      <c r="AS252" s="4" t="s">
        <v>2787</v>
      </c>
      <c r="AT252" s="3">
        <v>42857</v>
      </c>
      <c r="AU252" s="43"/>
      <c r="AV252" s="3"/>
      <c r="AW252" s="4">
        <v>35</v>
      </c>
      <c r="AX252" s="4">
        <v>35</v>
      </c>
      <c r="AY252" s="4">
        <v>35</v>
      </c>
      <c r="AZ252" s="4">
        <v>35</v>
      </c>
      <c r="BA252" s="4" t="s">
        <v>3452</v>
      </c>
      <c r="BB252" s="51"/>
      <c r="IW252" s="51"/>
      <c r="IY252" s="51"/>
      <c r="IZ252" s="51"/>
      <c r="JA252" s="51"/>
      <c r="JB252" s="51"/>
      <c r="JC252" s="51"/>
    </row>
    <row r="253" spans="1:263" s="50" customFormat="1" ht="15.75" thickBot="1" x14ac:dyDescent="0.3">
      <c r="A253" s="52">
        <v>243</v>
      </c>
      <c r="B253" s="53" t="s">
        <v>2269</v>
      </c>
      <c r="C253" s="4" t="s">
        <v>65</v>
      </c>
      <c r="D253" s="4"/>
      <c r="E253" s="4" t="s">
        <v>3356</v>
      </c>
      <c r="F253" s="3">
        <v>42858</v>
      </c>
      <c r="G253" s="4" t="s">
        <v>66</v>
      </c>
      <c r="H253" s="4" t="s">
        <v>3357</v>
      </c>
      <c r="I253" s="4" t="s">
        <v>80</v>
      </c>
      <c r="J253" s="4" t="s">
        <v>164</v>
      </c>
      <c r="K253" s="4" t="s">
        <v>63</v>
      </c>
      <c r="L253" s="46" t="s">
        <v>1711</v>
      </c>
      <c r="M253" s="4">
        <v>13586400</v>
      </c>
      <c r="N253" s="4" t="s">
        <v>78</v>
      </c>
      <c r="O253" s="4" t="s">
        <v>63</v>
      </c>
      <c r="P253" s="4" t="s">
        <v>63</v>
      </c>
      <c r="Q253" s="4" t="s">
        <v>71</v>
      </c>
      <c r="R253" s="4" t="s">
        <v>98</v>
      </c>
      <c r="S253" s="4" t="s">
        <v>3358</v>
      </c>
      <c r="T253" s="4" t="s">
        <v>63</v>
      </c>
      <c r="U253" s="4" t="s">
        <v>63</v>
      </c>
      <c r="V253" s="4" t="s">
        <v>63</v>
      </c>
      <c r="W253" s="4" t="s">
        <v>3359</v>
      </c>
      <c r="X253" s="4" t="s">
        <v>73</v>
      </c>
      <c r="Y253" s="4" t="s">
        <v>87</v>
      </c>
      <c r="Z253" s="43">
        <v>42863</v>
      </c>
      <c r="AA253" s="4" t="s">
        <v>88</v>
      </c>
      <c r="AB253" s="4" t="s">
        <v>122</v>
      </c>
      <c r="AC253" s="4" t="s">
        <v>63</v>
      </c>
      <c r="AD253" s="4" t="s">
        <v>63</v>
      </c>
      <c r="AE253" s="4" t="s">
        <v>63</v>
      </c>
      <c r="AF253" s="4" t="s">
        <v>63</v>
      </c>
      <c r="AG253" s="4" t="s">
        <v>63</v>
      </c>
      <c r="AH253" s="4" t="s">
        <v>98</v>
      </c>
      <c r="AI253" s="4">
        <v>6876915</v>
      </c>
      <c r="AJ253" s="4" t="s">
        <v>63</v>
      </c>
      <c r="AK253" s="4" t="s">
        <v>63</v>
      </c>
      <c r="AL253" s="4" t="s">
        <v>63</v>
      </c>
      <c r="AM253" s="4" t="s">
        <v>3322</v>
      </c>
      <c r="AN253" s="4">
        <v>240</v>
      </c>
      <c r="AO253" s="4" t="s">
        <v>102</v>
      </c>
      <c r="AP253" s="4">
        <v>0</v>
      </c>
      <c r="AQ253" s="4" t="s">
        <v>113</v>
      </c>
      <c r="AR253" s="4" t="s">
        <v>2787</v>
      </c>
      <c r="AS253" s="4" t="s">
        <v>2787</v>
      </c>
      <c r="AT253" s="3">
        <v>42863</v>
      </c>
      <c r="AU253" s="43"/>
      <c r="AV253" s="3"/>
      <c r="AW253" s="4">
        <v>24</v>
      </c>
      <c r="AX253" s="4">
        <v>24</v>
      </c>
      <c r="AY253" s="4">
        <v>24</v>
      </c>
      <c r="AZ253" s="4">
        <v>24</v>
      </c>
      <c r="BA253" s="4" t="s">
        <v>3452</v>
      </c>
      <c r="BB253" s="51"/>
      <c r="IW253" s="51"/>
      <c r="IY253" s="51"/>
      <c r="IZ253" s="51"/>
      <c r="JA253" s="51"/>
      <c r="JB253" s="51"/>
      <c r="JC253" s="51"/>
    </row>
    <row r="254" spans="1:263" s="50" customFormat="1" ht="15.75" thickBot="1" x14ac:dyDescent="0.3">
      <c r="A254" s="52">
        <v>244</v>
      </c>
      <c r="B254" s="53" t="s">
        <v>2270</v>
      </c>
      <c r="C254" s="4" t="s">
        <v>65</v>
      </c>
      <c r="D254" s="4"/>
      <c r="E254" s="4" t="s">
        <v>3360</v>
      </c>
      <c r="F254" s="3">
        <v>42858</v>
      </c>
      <c r="G254" s="4" t="s">
        <v>66</v>
      </c>
      <c r="H254" s="4" t="s">
        <v>3361</v>
      </c>
      <c r="I254" s="4" t="s">
        <v>80</v>
      </c>
      <c r="J254" s="4" t="s">
        <v>164</v>
      </c>
      <c r="K254" s="4" t="s">
        <v>63</v>
      </c>
      <c r="L254" s="46" t="s">
        <v>1711</v>
      </c>
      <c r="M254" s="4">
        <v>8568000</v>
      </c>
      <c r="N254" s="4" t="s">
        <v>78</v>
      </c>
      <c r="O254" s="4" t="s">
        <v>63</v>
      </c>
      <c r="P254" s="4" t="s">
        <v>63</v>
      </c>
      <c r="Q254" s="4" t="s">
        <v>71</v>
      </c>
      <c r="R254" s="4" t="s">
        <v>98</v>
      </c>
      <c r="S254" s="4" t="s">
        <v>3241</v>
      </c>
      <c r="T254" s="4" t="s">
        <v>63</v>
      </c>
      <c r="U254" s="4" t="s">
        <v>63</v>
      </c>
      <c r="V254" s="4" t="s">
        <v>63</v>
      </c>
      <c r="W254" s="4" t="s">
        <v>3242</v>
      </c>
      <c r="X254" s="4" t="s">
        <v>73</v>
      </c>
      <c r="Y254" s="4" t="s">
        <v>87</v>
      </c>
      <c r="Z254" s="43">
        <v>42859</v>
      </c>
      <c r="AA254" s="4" t="s">
        <v>88</v>
      </c>
      <c r="AB254" s="4" t="s">
        <v>122</v>
      </c>
      <c r="AC254" s="4" t="s">
        <v>63</v>
      </c>
      <c r="AD254" s="4" t="s">
        <v>63</v>
      </c>
      <c r="AE254" s="4" t="s">
        <v>63</v>
      </c>
      <c r="AF254" s="4" t="s">
        <v>63</v>
      </c>
      <c r="AG254" s="4" t="s">
        <v>63</v>
      </c>
      <c r="AH254" s="4" t="s">
        <v>98</v>
      </c>
      <c r="AI254" s="4">
        <v>84456367</v>
      </c>
      <c r="AJ254" s="4" t="s">
        <v>63</v>
      </c>
      <c r="AK254" s="4" t="s">
        <v>63</v>
      </c>
      <c r="AL254" s="4" t="s">
        <v>63</v>
      </c>
      <c r="AM254" s="4" t="s">
        <v>3243</v>
      </c>
      <c r="AN254" s="4">
        <v>210</v>
      </c>
      <c r="AO254" s="4" t="s">
        <v>102</v>
      </c>
      <c r="AP254" s="4">
        <v>0</v>
      </c>
      <c r="AQ254" s="4" t="s">
        <v>113</v>
      </c>
      <c r="AR254" s="4" t="s">
        <v>2787</v>
      </c>
      <c r="AS254" s="4" t="s">
        <v>2787</v>
      </c>
      <c r="AT254" s="3">
        <v>42859</v>
      </c>
      <c r="AU254" s="43"/>
      <c r="AV254" s="3"/>
      <c r="AW254" s="4">
        <v>29</v>
      </c>
      <c r="AX254" s="4">
        <v>29</v>
      </c>
      <c r="AY254" s="4">
        <v>29</v>
      </c>
      <c r="AZ254" s="4">
        <v>29</v>
      </c>
      <c r="BA254" s="4" t="s">
        <v>3452</v>
      </c>
      <c r="BB254" s="51"/>
      <c r="IW254" s="51"/>
      <c r="IY254" s="51"/>
      <c r="IZ254" s="51"/>
      <c r="JA254" s="51"/>
      <c r="JB254" s="51"/>
      <c r="JC254" s="51"/>
    </row>
    <row r="255" spans="1:263" s="50" customFormat="1" ht="15.75" thickBot="1" x14ac:dyDescent="0.3">
      <c r="A255" s="52">
        <v>245</v>
      </c>
      <c r="B255" s="53" t="s">
        <v>2271</v>
      </c>
      <c r="C255" s="4" t="s">
        <v>65</v>
      </c>
      <c r="D255" s="4"/>
      <c r="E255" s="4" t="s">
        <v>3362</v>
      </c>
      <c r="F255" s="3">
        <v>42858</v>
      </c>
      <c r="G255" s="4" t="s">
        <v>66</v>
      </c>
      <c r="H255" s="4" t="s">
        <v>3363</v>
      </c>
      <c r="I255" s="4" t="s">
        <v>80</v>
      </c>
      <c r="J255" s="4" t="s">
        <v>68</v>
      </c>
      <c r="K255" s="4" t="s">
        <v>63</v>
      </c>
      <c r="L255" s="46" t="s">
        <v>1701</v>
      </c>
      <c r="M255" s="4">
        <v>5600000</v>
      </c>
      <c r="N255" s="4" t="s">
        <v>78</v>
      </c>
      <c r="O255" s="4" t="s">
        <v>63</v>
      </c>
      <c r="P255" s="4" t="s">
        <v>63</v>
      </c>
      <c r="Q255" s="4" t="s">
        <v>84</v>
      </c>
      <c r="R255" s="4" t="s">
        <v>72</v>
      </c>
      <c r="S255" s="4" t="s">
        <v>63</v>
      </c>
      <c r="T255" s="4" t="s">
        <v>3364</v>
      </c>
      <c r="U255" s="4" t="s">
        <v>108</v>
      </c>
      <c r="V255" s="4" t="s">
        <v>63</v>
      </c>
      <c r="W255" s="4" t="s">
        <v>3365</v>
      </c>
      <c r="X255" s="4" t="s">
        <v>128</v>
      </c>
      <c r="Y255" s="4" t="s">
        <v>124</v>
      </c>
      <c r="Z255" s="43">
        <v>1</v>
      </c>
      <c r="AA255" s="4" t="s">
        <v>88</v>
      </c>
      <c r="AB255" s="4" t="s">
        <v>122</v>
      </c>
      <c r="AC255" s="4" t="s">
        <v>63</v>
      </c>
      <c r="AD255" s="4" t="s">
        <v>63</v>
      </c>
      <c r="AE255" s="4" t="s">
        <v>63</v>
      </c>
      <c r="AF255" s="4" t="s">
        <v>63</v>
      </c>
      <c r="AG255" s="4" t="s">
        <v>63</v>
      </c>
      <c r="AH255" s="4" t="s">
        <v>98</v>
      </c>
      <c r="AI255" s="4">
        <v>1019010929</v>
      </c>
      <c r="AJ255" s="4" t="s">
        <v>63</v>
      </c>
      <c r="AK255" s="4" t="s">
        <v>63</v>
      </c>
      <c r="AL255" s="4" t="s">
        <v>63</v>
      </c>
      <c r="AM255" s="4" t="s">
        <v>3366</v>
      </c>
      <c r="AN255" s="4">
        <v>240</v>
      </c>
      <c r="AO255" s="4" t="s">
        <v>102</v>
      </c>
      <c r="AP255" s="4">
        <v>0</v>
      </c>
      <c r="AQ255" s="4" t="s">
        <v>113</v>
      </c>
      <c r="AR255" s="4" t="s">
        <v>2787</v>
      </c>
      <c r="AS255" s="4" t="s">
        <v>2787</v>
      </c>
      <c r="AT255" s="3">
        <v>42858</v>
      </c>
      <c r="AU255" s="43"/>
      <c r="AV255" s="3"/>
      <c r="AW255" s="4">
        <v>28</v>
      </c>
      <c r="AX255" s="4">
        <v>28</v>
      </c>
      <c r="AY255" s="4">
        <v>28</v>
      </c>
      <c r="AZ255" s="4">
        <v>28</v>
      </c>
      <c r="BA255" s="4" t="s">
        <v>3452</v>
      </c>
      <c r="BB255" s="51"/>
      <c r="IW255" s="51"/>
      <c r="IY255" s="51"/>
      <c r="IZ255" s="51"/>
      <c r="JA255" s="51"/>
      <c r="JB255" s="51"/>
      <c r="JC255" s="51"/>
    </row>
    <row r="256" spans="1:263" s="50" customFormat="1" ht="15.75" thickBot="1" x14ac:dyDescent="0.3">
      <c r="A256" s="52">
        <v>246</v>
      </c>
      <c r="B256" s="53" t="s">
        <v>2272</v>
      </c>
      <c r="C256" s="4" t="s">
        <v>65</v>
      </c>
      <c r="D256" s="4"/>
      <c r="E256" s="4" t="s">
        <v>3367</v>
      </c>
      <c r="F256" s="3">
        <v>42858</v>
      </c>
      <c r="G256" s="4" t="s">
        <v>66</v>
      </c>
      <c r="H256" s="4" t="s">
        <v>3368</v>
      </c>
      <c r="I256" s="4" t="s">
        <v>80</v>
      </c>
      <c r="J256" s="4" t="s">
        <v>68</v>
      </c>
      <c r="K256" s="4" t="s">
        <v>63</v>
      </c>
      <c r="L256" s="46" t="s">
        <v>1701</v>
      </c>
      <c r="M256" s="4">
        <v>56400000</v>
      </c>
      <c r="N256" s="4" t="s">
        <v>78</v>
      </c>
      <c r="O256" s="4" t="s">
        <v>63</v>
      </c>
      <c r="P256" s="4" t="s">
        <v>63</v>
      </c>
      <c r="Q256" s="4" t="s">
        <v>84</v>
      </c>
      <c r="R256" s="4" t="s">
        <v>72</v>
      </c>
      <c r="S256" s="4" t="s">
        <v>63</v>
      </c>
      <c r="T256" s="4" t="s">
        <v>3369</v>
      </c>
      <c r="U256" s="4" t="s">
        <v>127</v>
      </c>
      <c r="V256" s="4" t="s">
        <v>63</v>
      </c>
      <c r="W256" s="4" t="s">
        <v>3370</v>
      </c>
      <c r="X256" s="4" t="s">
        <v>128</v>
      </c>
      <c r="Y256" s="4" t="s">
        <v>124</v>
      </c>
      <c r="Z256" s="43">
        <v>1</v>
      </c>
      <c r="AA256" s="4" t="s">
        <v>88</v>
      </c>
      <c r="AB256" s="4" t="s">
        <v>122</v>
      </c>
      <c r="AC256" s="4" t="s">
        <v>63</v>
      </c>
      <c r="AD256" s="4" t="s">
        <v>63</v>
      </c>
      <c r="AE256" s="4" t="s">
        <v>63</v>
      </c>
      <c r="AF256" s="4" t="s">
        <v>63</v>
      </c>
      <c r="AG256" s="4" t="s">
        <v>63</v>
      </c>
      <c r="AH256" s="4" t="s">
        <v>98</v>
      </c>
      <c r="AI256" s="4">
        <v>1019010929</v>
      </c>
      <c r="AJ256" s="4" t="s">
        <v>63</v>
      </c>
      <c r="AK256" s="4" t="s">
        <v>63</v>
      </c>
      <c r="AL256" s="4" t="s">
        <v>63</v>
      </c>
      <c r="AM256" s="4" t="s">
        <v>3366</v>
      </c>
      <c r="AN256" s="4">
        <v>240</v>
      </c>
      <c r="AO256" s="4" t="s">
        <v>102</v>
      </c>
      <c r="AP256" s="4">
        <v>0</v>
      </c>
      <c r="AQ256" s="4" t="s">
        <v>113</v>
      </c>
      <c r="AR256" s="4" t="s">
        <v>2787</v>
      </c>
      <c r="AS256" s="4" t="s">
        <v>2787</v>
      </c>
      <c r="AT256" s="3">
        <v>42858</v>
      </c>
      <c r="AU256" s="43"/>
      <c r="AV256" s="3"/>
      <c r="AW256" s="4">
        <v>28</v>
      </c>
      <c r="AX256" s="4">
        <v>28</v>
      </c>
      <c r="AY256" s="4">
        <v>28</v>
      </c>
      <c r="AZ256" s="4">
        <v>28</v>
      </c>
      <c r="BA256" s="4" t="s">
        <v>3452</v>
      </c>
      <c r="BB256" s="51"/>
      <c r="IW256" s="51"/>
      <c r="IY256" s="51"/>
      <c r="IZ256" s="51"/>
      <c r="JA256" s="51"/>
      <c r="JB256" s="51"/>
      <c r="JC256" s="51"/>
    </row>
    <row r="257" spans="1:263" s="50" customFormat="1" ht="15.75" thickBot="1" x14ac:dyDescent="0.3">
      <c r="A257" s="52">
        <v>247</v>
      </c>
      <c r="B257" s="53" t="s">
        <v>2273</v>
      </c>
      <c r="C257" s="4" t="s">
        <v>65</v>
      </c>
      <c r="D257" s="4"/>
      <c r="E257" s="4" t="s">
        <v>3371</v>
      </c>
      <c r="F257" s="3">
        <v>42860</v>
      </c>
      <c r="G257" s="4" t="s">
        <v>66</v>
      </c>
      <c r="H257" s="4" t="s">
        <v>3372</v>
      </c>
      <c r="I257" s="4" t="s">
        <v>80</v>
      </c>
      <c r="J257" s="4" t="s">
        <v>164</v>
      </c>
      <c r="K257" s="4" t="s">
        <v>63</v>
      </c>
      <c r="L257" s="46" t="s">
        <v>1711</v>
      </c>
      <c r="M257" s="4">
        <v>7344000</v>
      </c>
      <c r="N257" s="4" t="s">
        <v>78</v>
      </c>
      <c r="O257" s="4" t="s">
        <v>63</v>
      </c>
      <c r="P257" s="4" t="s">
        <v>63</v>
      </c>
      <c r="Q257" s="4" t="s">
        <v>71</v>
      </c>
      <c r="R257" s="4" t="s">
        <v>98</v>
      </c>
      <c r="S257" s="4" t="s">
        <v>3373</v>
      </c>
      <c r="T257" s="4" t="s">
        <v>63</v>
      </c>
      <c r="U257" s="4" t="s">
        <v>63</v>
      </c>
      <c r="V257" s="4" t="s">
        <v>63</v>
      </c>
      <c r="W257" s="4" t="s">
        <v>3374</v>
      </c>
      <c r="X257" s="4" t="s">
        <v>73</v>
      </c>
      <c r="Y257" s="4" t="s">
        <v>87</v>
      </c>
      <c r="Z257" s="43">
        <v>42864</v>
      </c>
      <c r="AA257" s="4" t="s">
        <v>88</v>
      </c>
      <c r="AB257" s="4" t="s">
        <v>122</v>
      </c>
      <c r="AC257" s="4" t="s">
        <v>63</v>
      </c>
      <c r="AD257" s="4" t="s">
        <v>63</v>
      </c>
      <c r="AE257" s="4" t="s">
        <v>63</v>
      </c>
      <c r="AF257" s="4" t="s">
        <v>63</v>
      </c>
      <c r="AG257" s="4" t="s">
        <v>63</v>
      </c>
      <c r="AH257" s="4" t="s">
        <v>98</v>
      </c>
      <c r="AI257" s="4">
        <v>1019010929</v>
      </c>
      <c r="AJ257" s="4" t="s">
        <v>63</v>
      </c>
      <c r="AK257" s="4" t="s">
        <v>63</v>
      </c>
      <c r="AL257" s="4" t="s">
        <v>63</v>
      </c>
      <c r="AM257" s="4" t="s">
        <v>3366</v>
      </c>
      <c r="AN257" s="4">
        <v>180</v>
      </c>
      <c r="AO257" s="4" t="s">
        <v>102</v>
      </c>
      <c r="AP257" s="4">
        <v>0</v>
      </c>
      <c r="AQ257" s="4" t="s">
        <v>113</v>
      </c>
      <c r="AR257" s="4" t="s">
        <v>2787</v>
      </c>
      <c r="AS257" s="4" t="s">
        <v>2787</v>
      </c>
      <c r="AT257" s="3">
        <v>42864</v>
      </c>
      <c r="AU257" s="43"/>
      <c r="AV257" s="3"/>
      <c r="AW257" s="4">
        <v>31</v>
      </c>
      <c r="AX257" s="4">
        <v>31</v>
      </c>
      <c r="AY257" s="4">
        <v>31</v>
      </c>
      <c r="AZ257" s="4">
        <v>31</v>
      </c>
      <c r="BA257" s="4" t="s">
        <v>3452</v>
      </c>
      <c r="BB257" s="51"/>
      <c r="IW257" s="51"/>
      <c r="IY257" s="51"/>
      <c r="IZ257" s="51"/>
      <c r="JA257" s="51"/>
      <c r="JB257" s="51"/>
      <c r="JC257" s="51"/>
    </row>
    <row r="258" spans="1:263" s="50" customFormat="1" ht="15.75" thickBot="1" x14ac:dyDescent="0.3">
      <c r="A258" s="52">
        <v>248</v>
      </c>
      <c r="B258" s="53" t="s">
        <v>2274</v>
      </c>
      <c r="C258" s="4" t="s">
        <v>65</v>
      </c>
      <c r="D258" s="4"/>
      <c r="E258" s="4" t="s">
        <v>3375</v>
      </c>
      <c r="F258" s="3">
        <v>42860</v>
      </c>
      <c r="G258" s="4" t="s">
        <v>66</v>
      </c>
      <c r="H258" s="4" t="s">
        <v>3376</v>
      </c>
      <c r="I258" s="4" t="s">
        <v>80</v>
      </c>
      <c r="J258" s="4" t="s">
        <v>164</v>
      </c>
      <c r="K258" s="4" t="s">
        <v>63</v>
      </c>
      <c r="L258" s="46" t="s">
        <v>1711</v>
      </c>
      <c r="M258" s="4">
        <v>7344000</v>
      </c>
      <c r="N258" s="4" t="s">
        <v>78</v>
      </c>
      <c r="O258" s="4" t="s">
        <v>63</v>
      </c>
      <c r="P258" s="4" t="s">
        <v>63</v>
      </c>
      <c r="Q258" s="4" t="s">
        <v>71</v>
      </c>
      <c r="R258" s="4" t="s">
        <v>98</v>
      </c>
      <c r="S258" s="4" t="s">
        <v>3377</v>
      </c>
      <c r="T258" s="4" t="s">
        <v>63</v>
      </c>
      <c r="U258" s="4" t="s">
        <v>63</v>
      </c>
      <c r="V258" s="4" t="s">
        <v>63</v>
      </c>
      <c r="W258" s="4" t="s">
        <v>3378</v>
      </c>
      <c r="X258" s="4" t="s">
        <v>73</v>
      </c>
      <c r="Y258" s="4" t="s">
        <v>87</v>
      </c>
      <c r="Z258" s="43">
        <v>42864</v>
      </c>
      <c r="AA258" s="4" t="s">
        <v>88</v>
      </c>
      <c r="AB258" s="4" t="s">
        <v>122</v>
      </c>
      <c r="AC258" s="4" t="s">
        <v>63</v>
      </c>
      <c r="AD258" s="4" t="s">
        <v>63</v>
      </c>
      <c r="AE258" s="4" t="s">
        <v>63</v>
      </c>
      <c r="AF258" s="4" t="s">
        <v>63</v>
      </c>
      <c r="AG258" s="4" t="s">
        <v>63</v>
      </c>
      <c r="AH258" s="4" t="s">
        <v>98</v>
      </c>
      <c r="AI258" s="4">
        <v>1019010929</v>
      </c>
      <c r="AJ258" s="4" t="s">
        <v>63</v>
      </c>
      <c r="AK258" s="4" t="s">
        <v>63</v>
      </c>
      <c r="AL258" s="4" t="s">
        <v>63</v>
      </c>
      <c r="AM258" s="4" t="s">
        <v>3366</v>
      </c>
      <c r="AN258" s="4">
        <v>180</v>
      </c>
      <c r="AO258" s="4" t="s">
        <v>102</v>
      </c>
      <c r="AP258" s="4">
        <v>0</v>
      </c>
      <c r="AQ258" s="4" t="s">
        <v>113</v>
      </c>
      <c r="AR258" s="4" t="s">
        <v>2787</v>
      </c>
      <c r="AS258" s="4" t="s">
        <v>2787</v>
      </c>
      <c r="AT258" s="3">
        <v>42864</v>
      </c>
      <c r="AU258" s="43"/>
      <c r="AV258" s="3"/>
      <c r="AW258" s="4">
        <v>31</v>
      </c>
      <c r="AX258" s="4">
        <v>31</v>
      </c>
      <c r="AY258" s="4">
        <v>31</v>
      </c>
      <c r="AZ258" s="4">
        <v>31</v>
      </c>
      <c r="BA258" s="4" t="s">
        <v>3452</v>
      </c>
      <c r="BB258" s="51"/>
      <c r="IW258" s="51"/>
      <c r="IY258" s="51"/>
      <c r="IZ258" s="51"/>
      <c r="JA258" s="51"/>
      <c r="JB258" s="51"/>
      <c r="JC258" s="51"/>
    </row>
    <row r="259" spans="1:263" s="50" customFormat="1" ht="15.75" thickBot="1" x14ac:dyDescent="0.3">
      <c r="A259" s="52">
        <v>249</v>
      </c>
      <c r="B259" s="53" t="s">
        <v>2275</v>
      </c>
      <c r="C259" s="4" t="s">
        <v>65</v>
      </c>
      <c r="D259" s="4"/>
      <c r="E259" s="4" t="s">
        <v>3379</v>
      </c>
      <c r="F259" s="3">
        <v>42864</v>
      </c>
      <c r="G259" s="4" t="s">
        <v>66</v>
      </c>
      <c r="H259" s="4" t="s">
        <v>3380</v>
      </c>
      <c r="I259" s="4" t="s">
        <v>80</v>
      </c>
      <c r="J259" s="4" t="s">
        <v>164</v>
      </c>
      <c r="K259" s="4" t="s">
        <v>63</v>
      </c>
      <c r="L259" s="46" t="s">
        <v>1711</v>
      </c>
      <c r="M259" s="4">
        <v>10189800</v>
      </c>
      <c r="N259" s="4" t="s">
        <v>78</v>
      </c>
      <c r="O259" s="4" t="s">
        <v>63</v>
      </c>
      <c r="P259" s="4" t="s">
        <v>63</v>
      </c>
      <c r="Q259" s="4" t="s">
        <v>71</v>
      </c>
      <c r="R259" s="4" t="s">
        <v>98</v>
      </c>
      <c r="S259" s="4" t="s">
        <v>3381</v>
      </c>
      <c r="T259" s="4" t="s">
        <v>63</v>
      </c>
      <c r="U259" s="4" t="s">
        <v>63</v>
      </c>
      <c r="V259" s="4" t="s">
        <v>63</v>
      </c>
      <c r="W259" s="4" t="s">
        <v>3382</v>
      </c>
      <c r="X259" s="4" t="s">
        <v>73</v>
      </c>
      <c r="Y259" s="4" t="s">
        <v>87</v>
      </c>
      <c r="Z259" s="43">
        <v>42865</v>
      </c>
      <c r="AA259" s="4" t="s">
        <v>88</v>
      </c>
      <c r="AB259" s="4" t="s">
        <v>122</v>
      </c>
      <c r="AC259" s="4" t="s">
        <v>63</v>
      </c>
      <c r="AD259" s="4" t="s">
        <v>63</v>
      </c>
      <c r="AE259" s="4" t="s">
        <v>63</v>
      </c>
      <c r="AF259" s="4" t="s">
        <v>63</v>
      </c>
      <c r="AG259" s="4" t="s">
        <v>63</v>
      </c>
      <c r="AH259" s="4" t="s">
        <v>98</v>
      </c>
      <c r="AI259" s="4">
        <v>10231198</v>
      </c>
      <c r="AJ259" s="4" t="s">
        <v>63</v>
      </c>
      <c r="AK259" s="4" t="s">
        <v>63</v>
      </c>
      <c r="AL259" s="4" t="s">
        <v>63</v>
      </c>
      <c r="AM259" s="4" t="s">
        <v>3283</v>
      </c>
      <c r="AN259" s="4">
        <v>180</v>
      </c>
      <c r="AO259" s="4" t="s">
        <v>102</v>
      </c>
      <c r="AP259" s="4">
        <v>0</v>
      </c>
      <c r="AQ259" s="4" t="s">
        <v>113</v>
      </c>
      <c r="AR259" s="4" t="s">
        <v>2787</v>
      </c>
      <c r="AS259" s="4" t="s">
        <v>2787</v>
      </c>
      <c r="AT259" s="3">
        <v>42865</v>
      </c>
      <c r="AU259" s="43"/>
      <c r="AV259" s="3"/>
      <c r="AW259" s="4">
        <v>31</v>
      </c>
      <c r="AX259" s="4">
        <v>31</v>
      </c>
      <c r="AY259" s="4">
        <v>31</v>
      </c>
      <c r="AZ259" s="4">
        <v>31</v>
      </c>
      <c r="BA259" s="4" t="s">
        <v>3452</v>
      </c>
      <c r="BB259" s="51"/>
      <c r="IW259" s="51"/>
      <c r="IY259" s="51"/>
      <c r="IZ259" s="51"/>
      <c r="JA259" s="51"/>
      <c r="JB259" s="51"/>
      <c r="JC259" s="51"/>
    </row>
    <row r="260" spans="1:263" s="50" customFormat="1" ht="15.75" thickBot="1" x14ac:dyDescent="0.3">
      <c r="A260" s="52">
        <v>250</v>
      </c>
      <c r="B260" s="53" t="s">
        <v>2276</v>
      </c>
      <c r="C260" s="4" t="s">
        <v>65</v>
      </c>
      <c r="D260" s="4"/>
      <c r="E260" s="4" t="s">
        <v>3383</v>
      </c>
      <c r="F260" s="3">
        <v>42864</v>
      </c>
      <c r="G260" s="4" t="s">
        <v>66</v>
      </c>
      <c r="H260" s="4" t="s">
        <v>3384</v>
      </c>
      <c r="I260" s="4" t="s">
        <v>80</v>
      </c>
      <c r="J260" s="4" t="s">
        <v>164</v>
      </c>
      <c r="K260" s="4" t="s">
        <v>63</v>
      </c>
      <c r="L260" s="46" t="s">
        <v>1711</v>
      </c>
      <c r="M260" s="4">
        <v>9792000</v>
      </c>
      <c r="N260" s="4" t="s">
        <v>78</v>
      </c>
      <c r="O260" s="4" t="s">
        <v>63</v>
      </c>
      <c r="P260" s="4" t="s">
        <v>63</v>
      </c>
      <c r="Q260" s="4" t="s">
        <v>71</v>
      </c>
      <c r="R260" s="4" t="s">
        <v>98</v>
      </c>
      <c r="S260" s="4" t="s">
        <v>3385</v>
      </c>
      <c r="T260" s="4" t="s">
        <v>63</v>
      </c>
      <c r="U260" s="4" t="s">
        <v>63</v>
      </c>
      <c r="V260" s="4" t="s">
        <v>63</v>
      </c>
      <c r="W260" s="4" t="s">
        <v>3386</v>
      </c>
      <c r="X260" s="4" t="s">
        <v>73</v>
      </c>
      <c r="Y260" s="4" t="s">
        <v>87</v>
      </c>
      <c r="Z260" s="43">
        <v>42865</v>
      </c>
      <c r="AA260" s="4" t="s">
        <v>88</v>
      </c>
      <c r="AB260" s="4" t="s">
        <v>122</v>
      </c>
      <c r="AC260" s="4" t="s">
        <v>63</v>
      </c>
      <c r="AD260" s="4" t="s">
        <v>63</v>
      </c>
      <c r="AE260" s="4" t="s">
        <v>63</v>
      </c>
      <c r="AF260" s="4" t="s">
        <v>63</v>
      </c>
      <c r="AG260" s="4" t="s">
        <v>63</v>
      </c>
      <c r="AH260" s="4" t="s">
        <v>98</v>
      </c>
      <c r="AI260" s="4">
        <v>1019010929</v>
      </c>
      <c r="AJ260" s="4" t="s">
        <v>63</v>
      </c>
      <c r="AK260" s="4" t="s">
        <v>63</v>
      </c>
      <c r="AL260" s="4" t="s">
        <v>63</v>
      </c>
      <c r="AM260" s="4" t="s">
        <v>3366</v>
      </c>
      <c r="AN260" s="4">
        <v>240</v>
      </c>
      <c r="AO260" s="4" t="s">
        <v>102</v>
      </c>
      <c r="AP260" s="4">
        <v>0</v>
      </c>
      <c r="AQ260" s="4" t="s">
        <v>113</v>
      </c>
      <c r="AR260" s="4" t="s">
        <v>2787</v>
      </c>
      <c r="AS260" s="4" t="s">
        <v>2787</v>
      </c>
      <c r="AT260" s="3">
        <v>42865</v>
      </c>
      <c r="AU260" s="43"/>
      <c r="AV260" s="3"/>
      <c r="AW260" s="4">
        <v>23</v>
      </c>
      <c r="AX260" s="4">
        <v>23</v>
      </c>
      <c r="AY260" s="4">
        <v>23</v>
      </c>
      <c r="AZ260" s="4">
        <v>23</v>
      </c>
      <c r="BA260" s="4" t="s">
        <v>3452</v>
      </c>
      <c r="BB260" s="51"/>
      <c r="IW260" s="51"/>
      <c r="IY260" s="51"/>
      <c r="IZ260" s="51"/>
      <c r="JA260" s="51"/>
      <c r="JB260" s="51"/>
      <c r="JC260" s="51"/>
    </row>
    <row r="261" spans="1:263" s="50" customFormat="1" ht="15.75" thickBot="1" x14ac:dyDescent="0.3">
      <c r="A261" s="52">
        <v>251</v>
      </c>
      <c r="B261" s="53" t="s">
        <v>2277</v>
      </c>
      <c r="C261" s="4" t="s">
        <v>65</v>
      </c>
      <c r="D261" s="4"/>
      <c r="E261" s="4" t="s">
        <v>3387</v>
      </c>
      <c r="F261" s="3">
        <v>42864</v>
      </c>
      <c r="G261" s="4" t="s">
        <v>66</v>
      </c>
      <c r="H261" s="4" t="s">
        <v>3372</v>
      </c>
      <c r="I261" s="4" t="s">
        <v>80</v>
      </c>
      <c r="J261" s="4" t="s">
        <v>164</v>
      </c>
      <c r="K261" s="4" t="s">
        <v>63</v>
      </c>
      <c r="L261" s="46" t="s">
        <v>1711</v>
      </c>
      <c r="M261" s="4">
        <v>7344000</v>
      </c>
      <c r="N261" s="4" t="s">
        <v>78</v>
      </c>
      <c r="O261" s="4" t="s">
        <v>63</v>
      </c>
      <c r="P261" s="4" t="s">
        <v>63</v>
      </c>
      <c r="Q261" s="4" t="s">
        <v>71</v>
      </c>
      <c r="R261" s="4" t="s">
        <v>98</v>
      </c>
      <c r="S261" s="4" t="s">
        <v>3388</v>
      </c>
      <c r="T261" s="4" t="s">
        <v>63</v>
      </c>
      <c r="U261" s="4" t="s">
        <v>63</v>
      </c>
      <c r="V261" s="4" t="s">
        <v>63</v>
      </c>
      <c r="W261" s="4" t="s">
        <v>3389</v>
      </c>
      <c r="X261" s="4" t="s">
        <v>73</v>
      </c>
      <c r="Y261" s="4" t="s">
        <v>87</v>
      </c>
      <c r="Z261" s="43">
        <v>42865</v>
      </c>
      <c r="AA261" s="4" t="s">
        <v>88</v>
      </c>
      <c r="AB261" s="4" t="s">
        <v>122</v>
      </c>
      <c r="AC261" s="4" t="s">
        <v>63</v>
      </c>
      <c r="AD261" s="4" t="s">
        <v>63</v>
      </c>
      <c r="AE261" s="4" t="s">
        <v>63</v>
      </c>
      <c r="AF261" s="4" t="s">
        <v>63</v>
      </c>
      <c r="AG261" s="4" t="s">
        <v>63</v>
      </c>
      <c r="AH261" s="4" t="s">
        <v>98</v>
      </c>
      <c r="AI261" s="4">
        <v>1019010929</v>
      </c>
      <c r="AJ261" s="4" t="s">
        <v>63</v>
      </c>
      <c r="AK261" s="4" t="s">
        <v>63</v>
      </c>
      <c r="AL261" s="4" t="s">
        <v>63</v>
      </c>
      <c r="AM261" s="4" t="s">
        <v>3366</v>
      </c>
      <c r="AN261" s="4">
        <v>180</v>
      </c>
      <c r="AO261" s="4" t="s">
        <v>102</v>
      </c>
      <c r="AP261" s="4">
        <v>0</v>
      </c>
      <c r="AQ261" s="4" t="s">
        <v>113</v>
      </c>
      <c r="AR261" s="4">
        <v>0</v>
      </c>
      <c r="AS261" s="4">
        <v>0</v>
      </c>
      <c r="AT261" s="3">
        <v>42865</v>
      </c>
      <c r="AU261" s="43">
        <v>42916</v>
      </c>
      <c r="AV261" s="3"/>
      <c r="AW261" s="4">
        <v>16</v>
      </c>
      <c r="AX261" s="4">
        <v>16</v>
      </c>
      <c r="AY261" s="4">
        <v>16</v>
      </c>
      <c r="AZ261" s="4">
        <v>16</v>
      </c>
      <c r="BA261" s="4" t="s">
        <v>3457</v>
      </c>
      <c r="BB261" s="55"/>
      <c r="IW261" s="51"/>
      <c r="IY261" s="51"/>
      <c r="IZ261" s="51"/>
      <c r="JA261" s="51"/>
      <c r="JB261" s="51"/>
      <c r="JC261" s="51"/>
    </row>
    <row r="262" spans="1:263" s="50" customFormat="1" ht="15.75" thickBot="1" x14ac:dyDescent="0.3">
      <c r="A262" s="52">
        <v>252</v>
      </c>
      <c r="B262" s="53" t="s">
        <v>2278</v>
      </c>
      <c r="C262" s="4" t="s">
        <v>65</v>
      </c>
      <c r="D262" s="4"/>
      <c r="E262" s="4" t="s">
        <v>3390</v>
      </c>
      <c r="F262" s="3">
        <v>42865</v>
      </c>
      <c r="G262" s="4" t="s">
        <v>66</v>
      </c>
      <c r="H262" s="4" t="s">
        <v>3391</v>
      </c>
      <c r="I262" s="4" t="s">
        <v>80</v>
      </c>
      <c r="J262" s="4" t="s">
        <v>164</v>
      </c>
      <c r="K262" s="4" t="s">
        <v>63</v>
      </c>
      <c r="L262" s="46" t="s">
        <v>1711</v>
      </c>
      <c r="M262" s="4">
        <v>7344000</v>
      </c>
      <c r="N262" s="4" t="s">
        <v>78</v>
      </c>
      <c r="O262" s="4" t="s">
        <v>63</v>
      </c>
      <c r="P262" s="4" t="s">
        <v>63</v>
      </c>
      <c r="Q262" s="4" t="s">
        <v>71</v>
      </c>
      <c r="R262" s="4" t="s">
        <v>98</v>
      </c>
      <c r="S262" s="4" t="s">
        <v>3392</v>
      </c>
      <c r="T262" s="4" t="s">
        <v>63</v>
      </c>
      <c r="U262" s="4" t="s">
        <v>63</v>
      </c>
      <c r="V262" s="4" t="s">
        <v>63</v>
      </c>
      <c r="W262" s="4" t="s">
        <v>3393</v>
      </c>
      <c r="X262" s="4" t="s">
        <v>73</v>
      </c>
      <c r="Y262" s="4" t="s">
        <v>87</v>
      </c>
      <c r="Z262" s="43">
        <v>42865</v>
      </c>
      <c r="AA262" s="4" t="s">
        <v>88</v>
      </c>
      <c r="AB262" s="4" t="s">
        <v>122</v>
      </c>
      <c r="AC262" s="4" t="s">
        <v>63</v>
      </c>
      <c r="AD262" s="4" t="s">
        <v>63</v>
      </c>
      <c r="AE262" s="4" t="s">
        <v>63</v>
      </c>
      <c r="AF262" s="4" t="s">
        <v>63</v>
      </c>
      <c r="AG262" s="4" t="s">
        <v>63</v>
      </c>
      <c r="AH262" s="4" t="s">
        <v>98</v>
      </c>
      <c r="AI262" s="4">
        <v>1019010929</v>
      </c>
      <c r="AJ262" s="4" t="s">
        <v>63</v>
      </c>
      <c r="AK262" s="4" t="s">
        <v>63</v>
      </c>
      <c r="AL262" s="4" t="s">
        <v>63</v>
      </c>
      <c r="AM262" s="4" t="s">
        <v>3366</v>
      </c>
      <c r="AN262" s="4">
        <v>180</v>
      </c>
      <c r="AO262" s="4" t="s">
        <v>102</v>
      </c>
      <c r="AP262" s="4">
        <v>0</v>
      </c>
      <c r="AQ262" s="4" t="s">
        <v>113</v>
      </c>
      <c r="AR262" s="4" t="s">
        <v>2787</v>
      </c>
      <c r="AS262" s="4" t="s">
        <v>2787</v>
      </c>
      <c r="AT262" s="3">
        <v>42865</v>
      </c>
      <c r="AU262" s="43"/>
      <c r="AV262" s="3"/>
      <c r="AW262" s="4">
        <v>31</v>
      </c>
      <c r="AX262" s="4">
        <v>31</v>
      </c>
      <c r="AY262" s="4">
        <v>31</v>
      </c>
      <c r="AZ262" s="4">
        <v>31</v>
      </c>
      <c r="BA262" s="4" t="s">
        <v>3452</v>
      </c>
      <c r="BB262" s="51"/>
      <c r="IW262" s="51"/>
      <c r="IY262" s="51"/>
      <c r="IZ262" s="51"/>
      <c r="JA262" s="51"/>
      <c r="JB262" s="51"/>
      <c r="JC262" s="51"/>
    </row>
    <row r="263" spans="1:263" s="50" customFormat="1" ht="15.75" thickBot="1" x14ac:dyDescent="0.3">
      <c r="A263" s="52">
        <v>253</v>
      </c>
      <c r="B263" s="53" t="s">
        <v>2279</v>
      </c>
      <c r="C263" s="4" t="s">
        <v>65</v>
      </c>
      <c r="D263" s="4"/>
      <c r="E263" s="4" t="s">
        <v>3394</v>
      </c>
      <c r="F263" s="3">
        <v>42865</v>
      </c>
      <c r="G263" s="4" t="s">
        <v>66</v>
      </c>
      <c r="H263" s="4" t="s">
        <v>3395</v>
      </c>
      <c r="I263" s="4" t="s">
        <v>80</v>
      </c>
      <c r="J263" s="4" t="s">
        <v>164</v>
      </c>
      <c r="K263" s="4" t="s">
        <v>63</v>
      </c>
      <c r="L263" s="46" t="s">
        <v>1711</v>
      </c>
      <c r="M263" s="4">
        <v>17503200</v>
      </c>
      <c r="N263" s="4" t="s">
        <v>78</v>
      </c>
      <c r="O263" s="4" t="s">
        <v>63</v>
      </c>
      <c r="P263" s="4" t="s">
        <v>63</v>
      </c>
      <c r="Q263" s="4" t="s">
        <v>71</v>
      </c>
      <c r="R263" s="4" t="s">
        <v>98</v>
      </c>
      <c r="S263" s="4" t="s">
        <v>3396</v>
      </c>
      <c r="T263" s="4" t="s">
        <v>63</v>
      </c>
      <c r="U263" s="4" t="s">
        <v>63</v>
      </c>
      <c r="V263" s="4" t="s">
        <v>63</v>
      </c>
      <c r="W263" s="4" t="s">
        <v>3397</v>
      </c>
      <c r="X263" s="4" t="s">
        <v>73</v>
      </c>
      <c r="Y263" s="4" t="s">
        <v>87</v>
      </c>
      <c r="Z263" s="43">
        <v>42865</v>
      </c>
      <c r="AA263" s="4" t="s">
        <v>88</v>
      </c>
      <c r="AB263" s="4" t="s">
        <v>122</v>
      </c>
      <c r="AC263" s="4" t="s">
        <v>63</v>
      </c>
      <c r="AD263" s="4" t="s">
        <v>63</v>
      </c>
      <c r="AE263" s="4" t="s">
        <v>63</v>
      </c>
      <c r="AF263" s="4" t="s">
        <v>63</v>
      </c>
      <c r="AG263" s="4" t="s">
        <v>63</v>
      </c>
      <c r="AH263" s="4" t="s">
        <v>98</v>
      </c>
      <c r="AI263" s="4">
        <v>1019010929</v>
      </c>
      <c r="AJ263" s="4" t="s">
        <v>63</v>
      </c>
      <c r="AK263" s="4" t="s">
        <v>63</v>
      </c>
      <c r="AL263" s="4" t="s">
        <v>63</v>
      </c>
      <c r="AM263" s="4" t="s">
        <v>3366</v>
      </c>
      <c r="AN263" s="4">
        <v>180</v>
      </c>
      <c r="AO263" s="4" t="s">
        <v>102</v>
      </c>
      <c r="AP263" s="4">
        <v>0</v>
      </c>
      <c r="AQ263" s="4" t="s">
        <v>113</v>
      </c>
      <c r="AR263" s="4" t="s">
        <v>2787</v>
      </c>
      <c r="AS263" s="4" t="s">
        <v>2787</v>
      </c>
      <c r="AT263" s="3">
        <v>42865</v>
      </c>
      <c r="AU263" s="43"/>
      <c r="AV263" s="3"/>
      <c r="AW263" s="4">
        <v>31</v>
      </c>
      <c r="AX263" s="4">
        <v>31</v>
      </c>
      <c r="AY263" s="4">
        <v>31</v>
      </c>
      <c r="AZ263" s="4">
        <v>31</v>
      </c>
      <c r="BA263" s="4" t="s">
        <v>3452</v>
      </c>
      <c r="BB263" s="51"/>
      <c r="IW263" s="51"/>
      <c r="IY263" s="51"/>
      <c r="IZ263" s="51"/>
      <c r="JA263" s="51"/>
      <c r="JB263" s="51"/>
      <c r="JC263" s="51"/>
    </row>
    <row r="264" spans="1:263" s="50" customFormat="1" ht="15.75" thickBot="1" x14ac:dyDescent="0.3">
      <c r="A264" s="52">
        <v>254</v>
      </c>
      <c r="B264" s="53" t="s">
        <v>2280</v>
      </c>
      <c r="C264" s="4" t="s">
        <v>65</v>
      </c>
      <c r="D264" s="4"/>
      <c r="E264" s="4" t="s">
        <v>3398</v>
      </c>
      <c r="F264" s="3">
        <v>42865</v>
      </c>
      <c r="G264" s="4" t="s">
        <v>66</v>
      </c>
      <c r="H264" s="4" t="s">
        <v>3399</v>
      </c>
      <c r="I264" s="4" t="s">
        <v>80</v>
      </c>
      <c r="J264" s="4" t="s">
        <v>164</v>
      </c>
      <c r="K264" s="4" t="s">
        <v>63</v>
      </c>
      <c r="L264" s="46" t="s">
        <v>1711</v>
      </c>
      <c r="M264" s="4">
        <v>17503200</v>
      </c>
      <c r="N264" s="4" t="s">
        <v>78</v>
      </c>
      <c r="O264" s="4" t="s">
        <v>63</v>
      </c>
      <c r="P264" s="4" t="s">
        <v>63</v>
      </c>
      <c r="Q264" s="4" t="s">
        <v>71</v>
      </c>
      <c r="R264" s="4" t="s">
        <v>98</v>
      </c>
      <c r="S264" s="4" t="s">
        <v>3400</v>
      </c>
      <c r="T264" s="4" t="s">
        <v>63</v>
      </c>
      <c r="U264" s="4" t="s">
        <v>63</v>
      </c>
      <c r="V264" s="4" t="s">
        <v>63</v>
      </c>
      <c r="W264" s="4" t="s">
        <v>3401</v>
      </c>
      <c r="X264" s="4" t="s">
        <v>73</v>
      </c>
      <c r="Y264" s="4" t="s">
        <v>87</v>
      </c>
      <c r="Z264" s="43">
        <v>42865</v>
      </c>
      <c r="AA264" s="4" t="s">
        <v>88</v>
      </c>
      <c r="AB264" s="4" t="s">
        <v>122</v>
      </c>
      <c r="AC264" s="4" t="s">
        <v>63</v>
      </c>
      <c r="AD264" s="4" t="s">
        <v>63</v>
      </c>
      <c r="AE264" s="4" t="s">
        <v>63</v>
      </c>
      <c r="AF264" s="4" t="s">
        <v>63</v>
      </c>
      <c r="AG264" s="4" t="s">
        <v>63</v>
      </c>
      <c r="AH264" s="4" t="s">
        <v>98</v>
      </c>
      <c r="AI264" s="4">
        <v>1019010929</v>
      </c>
      <c r="AJ264" s="4" t="s">
        <v>63</v>
      </c>
      <c r="AK264" s="4" t="s">
        <v>63</v>
      </c>
      <c r="AL264" s="4" t="s">
        <v>63</v>
      </c>
      <c r="AM264" s="4" t="s">
        <v>3366</v>
      </c>
      <c r="AN264" s="4">
        <v>180</v>
      </c>
      <c r="AO264" s="4" t="s">
        <v>102</v>
      </c>
      <c r="AP264" s="4">
        <v>0</v>
      </c>
      <c r="AQ264" s="4" t="s">
        <v>113</v>
      </c>
      <c r="AR264" s="4" t="s">
        <v>2787</v>
      </c>
      <c r="AS264" s="4" t="s">
        <v>2787</v>
      </c>
      <c r="AT264" s="3">
        <v>42865</v>
      </c>
      <c r="AU264" s="43"/>
      <c r="AV264" s="3"/>
      <c r="AW264" s="4">
        <v>31</v>
      </c>
      <c r="AX264" s="4">
        <v>31</v>
      </c>
      <c r="AY264" s="4">
        <v>31</v>
      </c>
      <c r="AZ264" s="4">
        <v>31</v>
      </c>
      <c r="BA264" s="4" t="s">
        <v>3452</v>
      </c>
      <c r="BB264" s="51"/>
      <c r="IW264" s="51"/>
      <c r="IY264" s="51"/>
      <c r="IZ264" s="51"/>
      <c r="JA264" s="51"/>
      <c r="JB264" s="51"/>
      <c r="JC264" s="51"/>
    </row>
    <row r="265" spans="1:263" s="50" customFormat="1" ht="15.75" thickBot="1" x14ac:dyDescent="0.3">
      <c r="A265" s="52">
        <v>255</v>
      </c>
      <c r="B265" s="53" t="s">
        <v>2281</v>
      </c>
      <c r="C265" s="4" t="s">
        <v>65</v>
      </c>
      <c r="D265" s="4"/>
      <c r="E265" s="4" t="s">
        <v>3402</v>
      </c>
      <c r="F265" s="3">
        <v>42865</v>
      </c>
      <c r="G265" s="4" t="s">
        <v>66</v>
      </c>
      <c r="H265" s="4" t="s">
        <v>3403</v>
      </c>
      <c r="I265" s="4" t="s">
        <v>80</v>
      </c>
      <c r="J265" s="4" t="s">
        <v>164</v>
      </c>
      <c r="K265" s="4" t="s">
        <v>63</v>
      </c>
      <c r="L265" s="46" t="s">
        <v>1711</v>
      </c>
      <c r="M265" s="4">
        <v>12117600</v>
      </c>
      <c r="N265" s="4" t="s">
        <v>78</v>
      </c>
      <c r="O265" s="4" t="s">
        <v>63</v>
      </c>
      <c r="P265" s="4" t="s">
        <v>63</v>
      </c>
      <c r="Q265" s="4" t="s">
        <v>71</v>
      </c>
      <c r="R265" s="4" t="s">
        <v>98</v>
      </c>
      <c r="S265" s="4" t="s">
        <v>3404</v>
      </c>
      <c r="T265" s="4" t="s">
        <v>63</v>
      </c>
      <c r="U265" s="4" t="s">
        <v>63</v>
      </c>
      <c r="V265" s="4" t="s">
        <v>63</v>
      </c>
      <c r="W265" s="4" t="s">
        <v>3405</v>
      </c>
      <c r="X265" s="4" t="s">
        <v>73</v>
      </c>
      <c r="Y265" s="4" t="s">
        <v>87</v>
      </c>
      <c r="Z265" s="43">
        <v>42865</v>
      </c>
      <c r="AA265" s="4" t="s">
        <v>88</v>
      </c>
      <c r="AB265" s="4" t="s">
        <v>122</v>
      </c>
      <c r="AC265" s="4" t="s">
        <v>63</v>
      </c>
      <c r="AD265" s="4" t="s">
        <v>63</v>
      </c>
      <c r="AE265" s="4" t="s">
        <v>63</v>
      </c>
      <c r="AF265" s="4" t="s">
        <v>63</v>
      </c>
      <c r="AG265" s="4" t="s">
        <v>63</v>
      </c>
      <c r="AH265" s="4" t="s">
        <v>98</v>
      </c>
      <c r="AI265" s="4">
        <v>1019010929</v>
      </c>
      <c r="AJ265" s="4" t="s">
        <v>63</v>
      </c>
      <c r="AK265" s="4" t="s">
        <v>63</v>
      </c>
      <c r="AL265" s="4" t="s">
        <v>63</v>
      </c>
      <c r="AM265" s="4" t="s">
        <v>3366</v>
      </c>
      <c r="AN265" s="4">
        <v>180</v>
      </c>
      <c r="AO265" s="4" t="s">
        <v>102</v>
      </c>
      <c r="AP265" s="4">
        <v>0</v>
      </c>
      <c r="AQ265" s="4" t="s">
        <v>113</v>
      </c>
      <c r="AR265" s="4" t="s">
        <v>2787</v>
      </c>
      <c r="AS265" s="4" t="s">
        <v>2787</v>
      </c>
      <c r="AT265" s="3">
        <v>42865</v>
      </c>
      <c r="AU265" s="43"/>
      <c r="AV265" s="3"/>
      <c r="AW265" s="4">
        <v>31</v>
      </c>
      <c r="AX265" s="4">
        <v>31</v>
      </c>
      <c r="AY265" s="4">
        <v>31</v>
      </c>
      <c r="AZ265" s="4">
        <v>31</v>
      </c>
      <c r="BA265" s="4" t="s">
        <v>3452</v>
      </c>
      <c r="BB265" s="51"/>
      <c r="IW265" s="51"/>
      <c r="IY265" s="51"/>
      <c r="IZ265" s="51"/>
      <c r="JA265" s="51"/>
      <c r="JB265" s="51"/>
      <c r="JC265" s="51"/>
    </row>
    <row r="266" spans="1:263" s="50" customFormat="1" ht="15.75" thickBot="1" x14ac:dyDescent="0.3">
      <c r="A266" s="52">
        <v>256</v>
      </c>
      <c r="B266" s="53" t="s">
        <v>2282</v>
      </c>
      <c r="C266" s="4" t="s">
        <v>65</v>
      </c>
      <c r="D266" s="4"/>
      <c r="E266" s="4" t="s">
        <v>3406</v>
      </c>
      <c r="F266" s="3">
        <v>42880</v>
      </c>
      <c r="G266" s="4" t="s">
        <v>66</v>
      </c>
      <c r="H266" s="4" t="s">
        <v>3407</v>
      </c>
      <c r="I266" s="4" t="s">
        <v>80</v>
      </c>
      <c r="J266" s="4" t="s">
        <v>164</v>
      </c>
      <c r="K266" s="4" t="s">
        <v>63</v>
      </c>
      <c r="L266" s="46" t="s">
        <v>1711</v>
      </c>
      <c r="M266" s="4">
        <v>10192000</v>
      </c>
      <c r="N266" s="4" t="s">
        <v>78</v>
      </c>
      <c r="O266" s="4" t="s">
        <v>63</v>
      </c>
      <c r="P266" s="4" t="s">
        <v>63</v>
      </c>
      <c r="Q266" s="4" t="s">
        <v>71</v>
      </c>
      <c r="R266" s="4" t="s">
        <v>98</v>
      </c>
      <c r="S266" s="4" t="s">
        <v>3408</v>
      </c>
      <c r="T266" s="4" t="s">
        <v>63</v>
      </c>
      <c r="U266" s="4" t="s">
        <v>63</v>
      </c>
      <c r="V266" s="4" t="s">
        <v>63</v>
      </c>
      <c r="W266" s="4" t="s">
        <v>3409</v>
      </c>
      <c r="X266" s="4" t="s">
        <v>73</v>
      </c>
      <c r="Y266" s="4" t="s">
        <v>87</v>
      </c>
      <c r="Z266" s="43">
        <v>42880</v>
      </c>
      <c r="AA266" s="4" t="s">
        <v>88</v>
      </c>
      <c r="AB266" s="4" t="s">
        <v>122</v>
      </c>
      <c r="AC266" s="4" t="s">
        <v>63</v>
      </c>
      <c r="AD266" s="4" t="s">
        <v>63</v>
      </c>
      <c r="AE266" s="4" t="s">
        <v>63</v>
      </c>
      <c r="AF266" s="4" t="s">
        <v>63</v>
      </c>
      <c r="AG266" s="4" t="s">
        <v>63</v>
      </c>
      <c r="AH266" s="4" t="s">
        <v>98</v>
      </c>
      <c r="AI266" s="4">
        <v>35460963</v>
      </c>
      <c r="AJ266" s="4" t="s">
        <v>63</v>
      </c>
      <c r="AK266" s="4" t="s">
        <v>63</v>
      </c>
      <c r="AL266" s="4" t="s">
        <v>63</v>
      </c>
      <c r="AM266" s="4" t="s">
        <v>3229</v>
      </c>
      <c r="AN266" s="4">
        <v>210</v>
      </c>
      <c r="AO266" s="4" t="s">
        <v>102</v>
      </c>
      <c r="AP266" s="4">
        <v>0</v>
      </c>
      <c r="AQ266" s="4" t="s">
        <v>113</v>
      </c>
      <c r="AR266" s="4" t="s">
        <v>2787</v>
      </c>
      <c r="AS266" s="4" t="s">
        <v>2787</v>
      </c>
      <c r="AT266" s="3">
        <v>42880</v>
      </c>
      <c r="AU266" s="43"/>
      <c r="AV266" s="3"/>
      <c r="AW266" s="4">
        <v>17</v>
      </c>
      <c r="AX266" s="4">
        <v>17</v>
      </c>
      <c r="AY266" s="4">
        <v>17</v>
      </c>
      <c r="AZ266" s="4">
        <v>17</v>
      </c>
      <c r="BA266" s="4" t="s">
        <v>3452</v>
      </c>
      <c r="BB266" s="51"/>
      <c r="IW266" s="51"/>
      <c r="IY266" s="51"/>
      <c r="IZ266" s="51"/>
      <c r="JA266" s="51"/>
      <c r="JB266" s="51"/>
      <c r="JC266" s="51"/>
    </row>
    <row r="267" spans="1:263" s="50" customFormat="1" ht="15.75" thickBot="1" x14ac:dyDescent="0.3">
      <c r="A267" s="52">
        <v>257</v>
      </c>
      <c r="B267" s="53" t="s">
        <v>2283</v>
      </c>
      <c r="C267" s="4" t="s">
        <v>65</v>
      </c>
      <c r="D267" s="4"/>
      <c r="E267" s="4" t="s">
        <v>3410</v>
      </c>
      <c r="F267" s="3">
        <v>42881</v>
      </c>
      <c r="G267" s="4" t="s">
        <v>66</v>
      </c>
      <c r="H267" s="4" t="s">
        <v>3411</v>
      </c>
      <c r="I267" s="4" t="s">
        <v>80</v>
      </c>
      <c r="J267" s="4" t="s">
        <v>164</v>
      </c>
      <c r="K267" s="4" t="s">
        <v>63</v>
      </c>
      <c r="L267" s="46" t="s">
        <v>1711</v>
      </c>
      <c r="M267" s="4">
        <v>14339160</v>
      </c>
      <c r="N267" s="4" t="s">
        <v>78</v>
      </c>
      <c r="O267" s="4" t="s">
        <v>63</v>
      </c>
      <c r="P267" s="4" t="s">
        <v>63</v>
      </c>
      <c r="Q267" s="4" t="s">
        <v>71</v>
      </c>
      <c r="R267" s="4" t="s">
        <v>98</v>
      </c>
      <c r="S267" s="4" t="s">
        <v>3412</v>
      </c>
      <c r="T267" s="4" t="s">
        <v>63</v>
      </c>
      <c r="U267" s="4" t="s">
        <v>63</v>
      </c>
      <c r="V267" s="4" t="s">
        <v>63</v>
      </c>
      <c r="W267" s="4" t="s">
        <v>3413</v>
      </c>
      <c r="X267" s="4" t="s">
        <v>73</v>
      </c>
      <c r="Y267" s="4" t="s">
        <v>87</v>
      </c>
      <c r="Z267" s="43">
        <v>42881</v>
      </c>
      <c r="AA267" s="4" t="s">
        <v>88</v>
      </c>
      <c r="AB267" s="4" t="s">
        <v>122</v>
      </c>
      <c r="AC267" s="4" t="s">
        <v>63</v>
      </c>
      <c r="AD267" s="4" t="s">
        <v>63</v>
      </c>
      <c r="AE267" s="4" t="s">
        <v>63</v>
      </c>
      <c r="AF267" s="4" t="s">
        <v>63</v>
      </c>
      <c r="AG267" s="4" t="s">
        <v>63</v>
      </c>
      <c r="AH267" s="4" t="s">
        <v>98</v>
      </c>
      <c r="AI267" s="4">
        <v>41749934</v>
      </c>
      <c r="AJ267" s="4" t="s">
        <v>63</v>
      </c>
      <c r="AK267" s="4" t="s">
        <v>63</v>
      </c>
      <c r="AL267" s="4" t="s">
        <v>63</v>
      </c>
      <c r="AM267" s="4" t="s">
        <v>3223</v>
      </c>
      <c r="AN267" s="4">
        <v>213</v>
      </c>
      <c r="AO267" s="4" t="s">
        <v>102</v>
      </c>
      <c r="AP267" s="4">
        <v>0</v>
      </c>
      <c r="AQ267" s="4" t="s">
        <v>113</v>
      </c>
      <c r="AR267" s="4" t="s">
        <v>2787</v>
      </c>
      <c r="AS267" s="4" t="s">
        <v>2787</v>
      </c>
      <c r="AT267" s="3">
        <v>42881</v>
      </c>
      <c r="AU267" s="43"/>
      <c r="AV267" s="3"/>
      <c r="AW267" s="4">
        <v>17</v>
      </c>
      <c r="AX267" s="4">
        <v>17</v>
      </c>
      <c r="AY267" s="4">
        <v>17</v>
      </c>
      <c r="AZ267" s="4">
        <v>17</v>
      </c>
      <c r="BA267" s="4" t="s">
        <v>3452</v>
      </c>
      <c r="BB267" s="51"/>
      <c r="IW267" s="51"/>
      <c r="IY267" s="51"/>
      <c r="IZ267" s="51"/>
      <c r="JA267" s="51"/>
      <c r="JB267" s="51"/>
      <c r="JC267" s="51"/>
    </row>
    <row r="268" spans="1:263" s="50" customFormat="1" ht="15.75" thickBot="1" x14ac:dyDescent="0.3">
      <c r="A268" s="52">
        <v>258</v>
      </c>
      <c r="B268" s="53" t="s">
        <v>2284</v>
      </c>
      <c r="C268" s="4" t="s">
        <v>65</v>
      </c>
      <c r="D268" s="4"/>
      <c r="E268" s="4" t="s">
        <v>3414</v>
      </c>
      <c r="F268" s="3">
        <v>42881</v>
      </c>
      <c r="G268" s="4" t="s">
        <v>66</v>
      </c>
      <c r="H268" s="4" t="s">
        <v>3415</v>
      </c>
      <c r="I268" s="4" t="s">
        <v>80</v>
      </c>
      <c r="J268" s="4" t="s">
        <v>164</v>
      </c>
      <c r="K268" s="4" t="s">
        <v>63</v>
      </c>
      <c r="L268" s="46" t="s">
        <v>1711</v>
      </c>
      <c r="M268" s="4">
        <v>28631400</v>
      </c>
      <c r="N268" s="4" t="s">
        <v>78</v>
      </c>
      <c r="O268" s="4" t="s">
        <v>63</v>
      </c>
      <c r="P268" s="4" t="s">
        <v>63</v>
      </c>
      <c r="Q268" s="4" t="s">
        <v>71</v>
      </c>
      <c r="R268" s="4" t="s">
        <v>98</v>
      </c>
      <c r="S268" s="4" t="s">
        <v>3416</v>
      </c>
      <c r="T268" s="4" t="s">
        <v>63</v>
      </c>
      <c r="U268" s="4" t="s">
        <v>63</v>
      </c>
      <c r="V268" s="4" t="s">
        <v>63</v>
      </c>
      <c r="W268" s="4" t="s">
        <v>3417</v>
      </c>
      <c r="X268" s="4" t="s">
        <v>73</v>
      </c>
      <c r="Y268" s="4" t="s">
        <v>87</v>
      </c>
      <c r="Z268" s="43">
        <v>42881</v>
      </c>
      <c r="AA268" s="4" t="s">
        <v>88</v>
      </c>
      <c r="AB268" s="4" t="s">
        <v>122</v>
      </c>
      <c r="AC268" s="4" t="s">
        <v>63</v>
      </c>
      <c r="AD268" s="4" t="s">
        <v>63</v>
      </c>
      <c r="AE268" s="4" t="s">
        <v>63</v>
      </c>
      <c r="AF268" s="4" t="s">
        <v>63</v>
      </c>
      <c r="AG268" s="4" t="s">
        <v>63</v>
      </c>
      <c r="AH268" s="4" t="s">
        <v>98</v>
      </c>
      <c r="AI268" s="4">
        <v>41749934</v>
      </c>
      <c r="AJ268" s="4" t="s">
        <v>63</v>
      </c>
      <c r="AK268" s="4" t="s">
        <v>63</v>
      </c>
      <c r="AL268" s="4" t="s">
        <v>63</v>
      </c>
      <c r="AM268" s="4" t="s">
        <v>3223</v>
      </c>
      <c r="AN268" s="4">
        <v>210</v>
      </c>
      <c r="AO268" s="4" t="s">
        <v>102</v>
      </c>
      <c r="AP268" s="4">
        <v>0</v>
      </c>
      <c r="AQ268" s="4" t="s">
        <v>113</v>
      </c>
      <c r="AR268" s="4" t="s">
        <v>2787</v>
      </c>
      <c r="AS268" s="4" t="s">
        <v>2787</v>
      </c>
      <c r="AT268" s="3">
        <v>42881</v>
      </c>
      <c r="AU268" s="43"/>
      <c r="AV268" s="3"/>
      <c r="AW268" s="4">
        <v>19</v>
      </c>
      <c r="AX268" s="4">
        <v>19</v>
      </c>
      <c r="AY268" s="4">
        <v>19</v>
      </c>
      <c r="AZ268" s="4">
        <v>19</v>
      </c>
      <c r="BA268" s="4" t="s">
        <v>3452</v>
      </c>
      <c r="BB268" s="51"/>
      <c r="IW268" s="51"/>
      <c r="IY268" s="51"/>
      <c r="IZ268" s="51"/>
      <c r="JA268" s="51"/>
      <c r="JB268" s="51"/>
      <c r="JC268" s="51"/>
    </row>
    <row r="269" spans="1:263" s="50" customFormat="1" ht="15.75" thickBot="1" x14ac:dyDescent="0.3">
      <c r="A269" s="52">
        <v>259</v>
      </c>
      <c r="B269" s="53" t="s">
        <v>2285</v>
      </c>
      <c r="C269" s="4" t="s">
        <v>65</v>
      </c>
      <c r="D269" s="4"/>
      <c r="E269" s="4" t="s">
        <v>3418</v>
      </c>
      <c r="F269" s="3">
        <v>42888</v>
      </c>
      <c r="G269" s="4" t="s">
        <v>66</v>
      </c>
      <c r="H269" s="4" t="s">
        <v>3419</v>
      </c>
      <c r="I269" s="4" t="s">
        <v>80</v>
      </c>
      <c r="J269" s="4" t="s">
        <v>164</v>
      </c>
      <c r="K269" s="4" t="s">
        <v>63</v>
      </c>
      <c r="L269" s="46" t="s">
        <v>1711</v>
      </c>
      <c r="M269" s="4">
        <v>7344000</v>
      </c>
      <c r="N269" s="4" t="s">
        <v>78</v>
      </c>
      <c r="O269" s="4" t="s">
        <v>63</v>
      </c>
      <c r="P269" s="4" t="s">
        <v>63</v>
      </c>
      <c r="Q269" s="4" t="s">
        <v>71</v>
      </c>
      <c r="R269" s="4" t="s">
        <v>98</v>
      </c>
      <c r="S269" s="4" t="s">
        <v>3420</v>
      </c>
      <c r="T269" s="4" t="s">
        <v>63</v>
      </c>
      <c r="U269" s="4" t="s">
        <v>63</v>
      </c>
      <c r="V269" s="4" t="s">
        <v>63</v>
      </c>
      <c r="W269" s="4" t="s">
        <v>3421</v>
      </c>
      <c r="X269" s="4" t="s">
        <v>73</v>
      </c>
      <c r="Y269" s="4" t="s">
        <v>87</v>
      </c>
      <c r="Z269" s="43">
        <v>42888</v>
      </c>
      <c r="AA269" s="4" t="s">
        <v>88</v>
      </c>
      <c r="AB269" s="4" t="s">
        <v>122</v>
      </c>
      <c r="AC269" s="4" t="s">
        <v>63</v>
      </c>
      <c r="AD269" s="4" t="s">
        <v>63</v>
      </c>
      <c r="AE269" s="4" t="s">
        <v>63</v>
      </c>
      <c r="AF269" s="4" t="s">
        <v>63</v>
      </c>
      <c r="AG269" s="4" t="s">
        <v>63</v>
      </c>
      <c r="AH269" s="4" t="s">
        <v>98</v>
      </c>
      <c r="AI269" s="4">
        <v>1019010929</v>
      </c>
      <c r="AJ269" s="4" t="s">
        <v>63</v>
      </c>
      <c r="AK269" s="4" t="s">
        <v>63</v>
      </c>
      <c r="AL269" s="4" t="s">
        <v>63</v>
      </c>
      <c r="AM269" s="4" t="s">
        <v>3366</v>
      </c>
      <c r="AN269" s="4">
        <v>180</v>
      </c>
      <c r="AO269" s="4" t="s">
        <v>102</v>
      </c>
      <c r="AP269" s="4">
        <v>0</v>
      </c>
      <c r="AQ269" s="4" t="s">
        <v>113</v>
      </c>
      <c r="AR269" s="4" t="s">
        <v>2787</v>
      </c>
      <c r="AS269" s="4" t="s">
        <v>2787</v>
      </c>
      <c r="AT269" s="3">
        <v>42888</v>
      </c>
      <c r="AU269" s="43"/>
      <c r="AV269" s="3"/>
      <c r="AW269" s="4">
        <v>18</v>
      </c>
      <c r="AX269" s="4">
        <v>18</v>
      </c>
      <c r="AY269" s="4">
        <v>18</v>
      </c>
      <c r="AZ269" s="4">
        <v>18</v>
      </c>
      <c r="BA269" s="4" t="s">
        <v>3452</v>
      </c>
      <c r="BB269" s="51"/>
      <c r="IW269" s="51"/>
      <c r="IY269" s="51"/>
      <c r="IZ269" s="51"/>
      <c r="JA269" s="51"/>
      <c r="JB269" s="51"/>
      <c r="JC269" s="51"/>
    </row>
    <row r="270" spans="1:263" s="50" customFormat="1" ht="15.75" thickBot="1" x14ac:dyDescent="0.3">
      <c r="A270" s="52">
        <v>260</v>
      </c>
      <c r="B270" s="53" t="s">
        <v>2286</v>
      </c>
      <c r="C270" s="4" t="s">
        <v>65</v>
      </c>
      <c r="D270" s="4"/>
      <c r="E270" s="4" t="s">
        <v>3422</v>
      </c>
      <c r="F270" s="3">
        <v>42849</v>
      </c>
      <c r="G270" s="4" t="s">
        <v>66</v>
      </c>
      <c r="H270" s="4" t="s">
        <v>3423</v>
      </c>
      <c r="I270" s="4" t="s">
        <v>115</v>
      </c>
      <c r="J270" s="4" t="s">
        <v>94</v>
      </c>
      <c r="K270" s="4" t="s">
        <v>63</v>
      </c>
      <c r="L270" s="46" t="s">
        <v>1706</v>
      </c>
      <c r="M270" s="4">
        <v>1500000</v>
      </c>
      <c r="N270" s="4" t="s">
        <v>78</v>
      </c>
      <c r="O270" s="4" t="s">
        <v>63</v>
      </c>
      <c r="P270" s="4" t="s">
        <v>63</v>
      </c>
      <c r="Q270" s="4" t="s">
        <v>71</v>
      </c>
      <c r="R270" s="4" t="s">
        <v>98</v>
      </c>
      <c r="S270" s="4" t="s">
        <v>3424</v>
      </c>
      <c r="T270" s="4" t="s">
        <v>63</v>
      </c>
      <c r="U270" s="4" t="s">
        <v>63</v>
      </c>
      <c r="V270" s="4" t="s">
        <v>63</v>
      </c>
      <c r="W270" s="4" t="s">
        <v>3425</v>
      </c>
      <c r="X270" s="4" t="s">
        <v>128</v>
      </c>
      <c r="Y270" s="4" t="s">
        <v>124</v>
      </c>
      <c r="Z270" s="43">
        <v>1</v>
      </c>
      <c r="AA270" s="4" t="s">
        <v>88</v>
      </c>
      <c r="AB270" s="4" t="s">
        <v>122</v>
      </c>
      <c r="AC270" s="4" t="s">
        <v>63</v>
      </c>
      <c r="AD270" s="4" t="s">
        <v>63</v>
      </c>
      <c r="AE270" s="4" t="s">
        <v>63</v>
      </c>
      <c r="AF270" s="4" t="s">
        <v>63</v>
      </c>
      <c r="AG270" s="4" t="s">
        <v>63</v>
      </c>
      <c r="AH270" s="4" t="s">
        <v>98</v>
      </c>
      <c r="AI270" s="4">
        <v>79531595</v>
      </c>
      <c r="AJ270" s="4" t="s">
        <v>63</v>
      </c>
      <c r="AK270" s="4" t="s">
        <v>63</v>
      </c>
      <c r="AL270" s="4" t="s">
        <v>63</v>
      </c>
      <c r="AM270" s="4" t="s">
        <v>3226</v>
      </c>
      <c r="AN270" s="4">
        <v>246</v>
      </c>
      <c r="AO270" s="4" t="s">
        <v>102</v>
      </c>
      <c r="AP270" s="4">
        <v>0</v>
      </c>
      <c r="AQ270" s="4" t="s">
        <v>113</v>
      </c>
      <c r="AR270" s="4" t="s">
        <v>2787</v>
      </c>
      <c r="AS270" s="4" t="s">
        <v>2787</v>
      </c>
      <c r="AT270" s="3">
        <v>42849</v>
      </c>
      <c r="AU270" s="43"/>
      <c r="AV270" s="3"/>
      <c r="AW270" s="4">
        <v>29</v>
      </c>
      <c r="AX270" s="4">
        <v>29</v>
      </c>
      <c r="AY270" s="4">
        <v>29</v>
      </c>
      <c r="AZ270" s="4">
        <v>29</v>
      </c>
      <c r="BA270" s="4" t="s">
        <v>3452</v>
      </c>
      <c r="BB270" s="51"/>
      <c r="IW270" s="51"/>
      <c r="IY270" s="51"/>
      <c r="IZ270" s="51"/>
      <c r="JA270" s="51"/>
      <c r="JB270" s="51"/>
      <c r="JC270" s="51"/>
    </row>
    <row r="271" spans="1:263" s="50" customFormat="1" ht="15.75" thickBot="1" x14ac:dyDescent="0.3">
      <c r="A271" s="52">
        <v>261</v>
      </c>
      <c r="B271" s="53" t="s">
        <v>2287</v>
      </c>
      <c r="C271" s="4" t="s">
        <v>65</v>
      </c>
      <c r="D271" s="4"/>
      <c r="E271" s="4" t="s">
        <v>2616</v>
      </c>
      <c r="F271" s="3">
        <v>42871</v>
      </c>
      <c r="G271" s="4" t="s">
        <v>66</v>
      </c>
      <c r="H271" s="4" t="s">
        <v>3426</v>
      </c>
      <c r="I271" s="4" t="s">
        <v>115</v>
      </c>
      <c r="J271" s="4" t="s">
        <v>94</v>
      </c>
      <c r="K271" s="4" t="s">
        <v>63</v>
      </c>
      <c r="L271" s="46" t="s">
        <v>396</v>
      </c>
      <c r="M271" s="4">
        <v>2000000</v>
      </c>
      <c r="N271" s="4" t="s">
        <v>78</v>
      </c>
      <c r="O271" s="4" t="s">
        <v>63</v>
      </c>
      <c r="P271" s="4" t="s">
        <v>63</v>
      </c>
      <c r="Q271" s="4" t="s">
        <v>71</v>
      </c>
      <c r="R271" s="4" t="s">
        <v>98</v>
      </c>
      <c r="S271" s="4" t="s">
        <v>3427</v>
      </c>
      <c r="T271" s="4" t="s">
        <v>63</v>
      </c>
      <c r="U271" s="4" t="s">
        <v>63</v>
      </c>
      <c r="V271" s="4" t="s">
        <v>63</v>
      </c>
      <c r="W271" s="4" t="s">
        <v>3428</v>
      </c>
      <c r="X271" s="4" t="s">
        <v>73</v>
      </c>
      <c r="Y271" s="4" t="s">
        <v>87</v>
      </c>
      <c r="Z271" s="43">
        <v>42907</v>
      </c>
      <c r="AA271" s="4" t="s">
        <v>88</v>
      </c>
      <c r="AB271" s="4" t="s">
        <v>122</v>
      </c>
      <c r="AC271" s="4" t="s">
        <v>63</v>
      </c>
      <c r="AD271" s="4" t="s">
        <v>63</v>
      </c>
      <c r="AE271" s="4" t="s">
        <v>63</v>
      </c>
      <c r="AF271" s="4" t="s">
        <v>63</v>
      </c>
      <c r="AG271" s="4" t="s">
        <v>63</v>
      </c>
      <c r="AH271" s="4" t="s">
        <v>98</v>
      </c>
      <c r="AI271" s="4">
        <v>84456367</v>
      </c>
      <c r="AJ271" s="4" t="s">
        <v>63</v>
      </c>
      <c r="AK271" s="4" t="s">
        <v>63</v>
      </c>
      <c r="AL271" s="4" t="s">
        <v>63</v>
      </c>
      <c r="AM271" s="4" t="s">
        <v>3243</v>
      </c>
      <c r="AN271" s="4">
        <v>224</v>
      </c>
      <c r="AO271" s="4" t="s">
        <v>102</v>
      </c>
      <c r="AP271" s="4">
        <v>0</v>
      </c>
      <c r="AQ271" s="4" t="s">
        <v>113</v>
      </c>
      <c r="AR271" s="4" t="s">
        <v>2787</v>
      </c>
      <c r="AS271" s="4" t="s">
        <v>2787</v>
      </c>
      <c r="AT271" s="3">
        <v>42907</v>
      </c>
      <c r="AU271" s="43"/>
      <c r="AV271" s="3"/>
      <c r="AW271" s="4">
        <v>6</v>
      </c>
      <c r="AX271" s="4">
        <v>6</v>
      </c>
      <c r="AY271" s="4">
        <v>6</v>
      </c>
      <c r="AZ271" s="4">
        <v>6</v>
      </c>
      <c r="BA271" s="4" t="s">
        <v>3452</v>
      </c>
      <c r="BB271" s="51"/>
      <c r="IW271" s="51"/>
      <c r="IY271" s="51"/>
      <c r="IZ271" s="51"/>
      <c r="JA271" s="51"/>
      <c r="JB271" s="51"/>
      <c r="JC271" s="51"/>
    </row>
    <row r="272" spans="1:263" s="50" customFormat="1" ht="15.75" thickBot="1" x14ac:dyDescent="0.3">
      <c r="A272" s="52">
        <v>262</v>
      </c>
      <c r="B272" s="53" t="s">
        <v>2288</v>
      </c>
      <c r="C272" s="4" t="s">
        <v>65</v>
      </c>
      <c r="D272" s="4"/>
      <c r="E272" s="4" t="s">
        <v>3429</v>
      </c>
      <c r="F272" s="3">
        <v>42871</v>
      </c>
      <c r="G272" s="4" t="s">
        <v>66</v>
      </c>
      <c r="H272" s="4" t="s">
        <v>3430</v>
      </c>
      <c r="I272" s="4" t="s">
        <v>115</v>
      </c>
      <c r="J272" s="4" t="s">
        <v>94</v>
      </c>
      <c r="K272" s="4" t="s">
        <v>63</v>
      </c>
      <c r="L272" s="46" t="s">
        <v>1838</v>
      </c>
      <c r="M272" s="4">
        <v>2000000</v>
      </c>
      <c r="N272" s="4" t="s">
        <v>78</v>
      </c>
      <c r="O272" s="4" t="s">
        <v>63</v>
      </c>
      <c r="P272" s="4" t="s">
        <v>63</v>
      </c>
      <c r="Q272" s="4" t="s">
        <v>84</v>
      </c>
      <c r="R272" s="4" t="s">
        <v>72</v>
      </c>
      <c r="S272" s="4" t="s">
        <v>63</v>
      </c>
      <c r="T272" s="4" t="s">
        <v>3431</v>
      </c>
      <c r="U272" s="4" t="s">
        <v>138</v>
      </c>
      <c r="V272" s="4" t="s">
        <v>63</v>
      </c>
      <c r="W272" s="4" t="s">
        <v>3432</v>
      </c>
      <c r="X272" s="4" t="s">
        <v>73</v>
      </c>
      <c r="Y272" s="4" t="s">
        <v>87</v>
      </c>
      <c r="Z272" s="43">
        <v>42872</v>
      </c>
      <c r="AA272" s="4" t="s">
        <v>88</v>
      </c>
      <c r="AB272" s="4" t="s">
        <v>122</v>
      </c>
      <c r="AC272" s="4" t="s">
        <v>63</v>
      </c>
      <c r="AD272" s="4" t="s">
        <v>63</v>
      </c>
      <c r="AE272" s="4" t="s">
        <v>63</v>
      </c>
      <c r="AF272" s="4" t="s">
        <v>63</v>
      </c>
      <c r="AG272" s="4" t="s">
        <v>63</v>
      </c>
      <c r="AH272" s="4" t="s">
        <v>98</v>
      </c>
      <c r="AI272" s="4">
        <v>84456367</v>
      </c>
      <c r="AJ272" s="4" t="s">
        <v>63</v>
      </c>
      <c r="AK272" s="4" t="s">
        <v>63</v>
      </c>
      <c r="AL272" s="4" t="s">
        <v>63</v>
      </c>
      <c r="AM272" s="4" t="s">
        <v>3243</v>
      </c>
      <c r="AN272" s="4">
        <v>224</v>
      </c>
      <c r="AO272" s="4" t="s">
        <v>102</v>
      </c>
      <c r="AP272" s="4">
        <v>0</v>
      </c>
      <c r="AQ272" s="4" t="s">
        <v>113</v>
      </c>
      <c r="AR272" s="4" t="s">
        <v>2787</v>
      </c>
      <c r="AS272" s="4" t="s">
        <v>2787</v>
      </c>
      <c r="AT272" s="3">
        <v>42872</v>
      </c>
      <c r="AU272" s="43"/>
      <c r="AV272" s="3"/>
      <c r="AW272" s="4">
        <v>22</v>
      </c>
      <c r="AX272" s="4">
        <v>22</v>
      </c>
      <c r="AY272" s="4">
        <v>22</v>
      </c>
      <c r="AZ272" s="4">
        <v>22</v>
      </c>
      <c r="BA272" s="4" t="s">
        <v>3452</v>
      </c>
      <c r="BB272" s="51"/>
      <c r="IW272" s="51"/>
      <c r="IY272" s="51"/>
      <c r="IZ272" s="51"/>
      <c r="JA272" s="51"/>
      <c r="JB272" s="51"/>
      <c r="JC272" s="51"/>
    </row>
    <row r="273" spans="1:263" s="50" customFormat="1" ht="15.75" thickBot="1" x14ac:dyDescent="0.3">
      <c r="A273" s="52">
        <v>263</v>
      </c>
      <c r="B273" s="53" t="s">
        <v>2289</v>
      </c>
      <c r="C273" s="4" t="s">
        <v>65</v>
      </c>
      <c r="D273" s="4"/>
      <c r="E273" s="4" t="s">
        <v>3433</v>
      </c>
      <c r="F273" s="3">
        <v>42901</v>
      </c>
      <c r="G273" s="4" t="s">
        <v>66</v>
      </c>
      <c r="H273" s="4" t="s">
        <v>3249</v>
      </c>
      <c r="I273" s="4" t="s">
        <v>80</v>
      </c>
      <c r="J273" s="4" t="s">
        <v>164</v>
      </c>
      <c r="K273" s="4" t="s">
        <v>63</v>
      </c>
      <c r="L273" s="46" t="s">
        <v>1711</v>
      </c>
      <c r="M273" s="4">
        <v>3491460</v>
      </c>
      <c r="N273" s="4" t="s">
        <v>78</v>
      </c>
      <c r="O273" s="4" t="s">
        <v>63</v>
      </c>
      <c r="P273" s="4" t="s">
        <v>63</v>
      </c>
      <c r="Q273" s="4" t="s">
        <v>71</v>
      </c>
      <c r="R273" s="4" t="s">
        <v>98</v>
      </c>
      <c r="S273" s="4" t="s">
        <v>3250</v>
      </c>
      <c r="T273" s="4" t="s">
        <v>63</v>
      </c>
      <c r="U273" s="4" t="s">
        <v>63</v>
      </c>
      <c r="V273" s="4" t="s">
        <v>63</v>
      </c>
      <c r="W273" s="4" t="s">
        <v>3251</v>
      </c>
      <c r="X273" s="4" t="s">
        <v>73</v>
      </c>
      <c r="Y273" s="4" t="s">
        <v>87</v>
      </c>
      <c r="Z273" s="43">
        <v>42901</v>
      </c>
      <c r="AA273" s="4" t="s">
        <v>88</v>
      </c>
      <c r="AB273" s="4" t="s">
        <v>122</v>
      </c>
      <c r="AC273" s="4" t="s">
        <v>63</v>
      </c>
      <c r="AD273" s="4" t="s">
        <v>63</v>
      </c>
      <c r="AE273" s="4" t="s">
        <v>63</v>
      </c>
      <c r="AF273" s="4" t="s">
        <v>63</v>
      </c>
      <c r="AG273" s="4" t="s">
        <v>63</v>
      </c>
      <c r="AH273" s="4" t="s">
        <v>98</v>
      </c>
      <c r="AI273" s="4">
        <v>41749934</v>
      </c>
      <c r="AJ273" s="4" t="s">
        <v>63</v>
      </c>
      <c r="AK273" s="4" t="s">
        <v>63</v>
      </c>
      <c r="AL273" s="4" t="s">
        <v>63</v>
      </c>
      <c r="AM273" s="4" t="s">
        <v>3223</v>
      </c>
      <c r="AN273" s="4">
        <v>21</v>
      </c>
      <c r="AO273" s="4" t="s">
        <v>102</v>
      </c>
      <c r="AP273" s="4">
        <v>0</v>
      </c>
      <c r="AQ273" s="4" t="s">
        <v>113</v>
      </c>
      <c r="AR273" s="4" t="s">
        <v>2787</v>
      </c>
      <c r="AS273" s="4" t="s">
        <v>2787</v>
      </c>
      <c r="AT273" s="3">
        <v>42902</v>
      </c>
      <c r="AU273" s="43"/>
      <c r="AV273" s="3"/>
      <c r="AW273" s="4">
        <v>95</v>
      </c>
      <c r="AX273" s="4">
        <v>95</v>
      </c>
      <c r="AY273" s="4">
        <v>95</v>
      </c>
      <c r="AZ273" s="4">
        <v>95</v>
      </c>
      <c r="BA273" s="4" t="s">
        <v>3452</v>
      </c>
      <c r="BB273" s="51"/>
      <c r="IW273" s="51"/>
      <c r="IY273" s="51"/>
      <c r="IZ273" s="51"/>
      <c r="JA273" s="51"/>
      <c r="JB273" s="51"/>
      <c r="JC273" s="51"/>
    </row>
    <row r="274" spans="1:263" s="50" customFormat="1" ht="15.75" thickBot="1" x14ac:dyDescent="0.3">
      <c r="A274" s="52">
        <v>264</v>
      </c>
      <c r="B274" s="53" t="s">
        <v>2290</v>
      </c>
      <c r="C274" s="4" t="s">
        <v>65</v>
      </c>
      <c r="D274" s="4"/>
      <c r="E274" s="4" t="s">
        <v>3434</v>
      </c>
      <c r="F274" s="3">
        <v>42901</v>
      </c>
      <c r="G274" s="4" t="s">
        <v>66</v>
      </c>
      <c r="H274" s="4" t="s">
        <v>3435</v>
      </c>
      <c r="I274" s="4" t="s">
        <v>80</v>
      </c>
      <c r="J274" s="4" t="s">
        <v>164</v>
      </c>
      <c r="K274" s="4" t="s">
        <v>63</v>
      </c>
      <c r="L274" s="46" t="s">
        <v>1711</v>
      </c>
      <c r="M274" s="4">
        <v>2491860</v>
      </c>
      <c r="N274" s="4" t="s">
        <v>78</v>
      </c>
      <c r="O274" s="4" t="s">
        <v>63</v>
      </c>
      <c r="P274" s="4" t="s">
        <v>63</v>
      </c>
      <c r="Q274" s="4" t="s">
        <v>71</v>
      </c>
      <c r="R274" s="4" t="s">
        <v>98</v>
      </c>
      <c r="S274" s="4" t="s">
        <v>3296</v>
      </c>
      <c r="T274" s="4" t="s">
        <v>63</v>
      </c>
      <c r="U274" s="4" t="s">
        <v>63</v>
      </c>
      <c r="V274" s="4" t="s">
        <v>63</v>
      </c>
      <c r="W274" s="4" t="s">
        <v>3297</v>
      </c>
      <c r="X274" s="4" t="s">
        <v>73</v>
      </c>
      <c r="Y274" s="4" t="s">
        <v>87</v>
      </c>
      <c r="Z274" s="43">
        <v>42901</v>
      </c>
      <c r="AA274" s="4" t="s">
        <v>88</v>
      </c>
      <c r="AB274" s="4" t="s">
        <v>122</v>
      </c>
      <c r="AC274" s="4" t="s">
        <v>63</v>
      </c>
      <c r="AD274" s="4" t="s">
        <v>63</v>
      </c>
      <c r="AE274" s="4" t="s">
        <v>63</v>
      </c>
      <c r="AF274" s="4" t="s">
        <v>63</v>
      </c>
      <c r="AG274" s="4" t="s">
        <v>63</v>
      </c>
      <c r="AH274" s="4" t="s">
        <v>98</v>
      </c>
      <c r="AI274" s="4">
        <v>57428860</v>
      </c>
      <c r="AJ274" s="4" t="s">
        <v>63</v>
      </c>
      <c r="AK274" s="4" t="s">
        <v>63</v>
      </c>
      <c r="AL274" s="4" t="s">
        <v>63</v>
      </c>
      <c r="AM274" s="4" t="s">
        <v>3287</v>
      </c>
      <c r="AN274" s="4">
        <v>21</v>
      </c>
      <c r="AO274" s="4" t="s">
        <v>102</v>
      </c>
      <c r="AP274" s="4">
        <v>0</v>
      </c>
      <c r="AQ274" s="4" t="s">
        <v>113</v>
      </c>
      <c r="AR274" s="4" t="s">
        <v>2787</v>
      </c>
      <c r="AS274" s="4" t="s">
        <v>2787</v>
      </c>
      <c r="AT274" s="3">
        <v>42902</v>
      </c>
      <c r="AU274" s="43"/>
      <c r="AV274" s="3"/>
      <c r="AW274" s="4">
        <v>95</v>
      </c>
      <c r="AX274" s="4">
        <v>95</v>
      </c>
      <c r="AY274" s="4">
        <v>95</v>
      </c>
      <c r="AZ274" s="4">
        <v>95</v>
      </c>
      <c r="BA274" s="4" t="s">
        <v>3452</v>
      </c>
      <c r="BB274" s="51"/>
      <c r="IW274" s="51"/>
      <c r="IY274" s="51"/>
      <c r="IZ274" s="51"/>
      <c r="JA274" s="51"/>
      <c r="JB274" s="51"/>
      <c r="JC274" s="51"/>
    </row>
    <row r="275" spans="1:263" s="50" customFormat="1" ht="15.75" thickBot="1" x14ac:dyDescent="0.3">
      <c r="A275" s="52">
        <v>265</v>
      </c>
      <c r="B275" s="53" t="s">
        <v>2291</v>
      </c>
      <c r="C275" s="4" t="s">
        <v>65</v>
      </c>
      <c r="D275" s="4"/>
      <c r="E275" s="4" t="s">
        <v>3436</v>
      </c>
      <c r="F275" s="3">
        <v>42901</v>
      </c>
      <c r="G275" s="4" t="s">
        <v>66</v>
      </c>
      <c r="H275" s="4" t="s">
        <v>3244</v>
      </c>
      <c r="I275" s="4" t="s">
        <v>80</v>
      </c>
      <c r="J275" s="4" t="s">
        <v>164</v>
      </c>
      <c r="K275" s="4" t="s">
        <v>63</v>
      </c>
      <c r="L275" s="46" t="s">
        <v>1711</v>
      </c>
      <c r="M275" s="4">
        <v>3491460</v>
      </c>
      <c r="N275" s="4" t="s">
        <v>78</v>
      </c>
      <c r="O275" s="4" t="s">
        <v>63</v>
      </c>
      <c r="P275" s="4" t="s">
        <v>63</v>
      </c>
      <c r="Q275" s="4" t="s">
        <v>71</v>
      </c>
      <c r="R275" s="4" t="s">
        <v>98</v>
      </c>
      <c r="S275" s="4" t="s">
        <v>3245</v>
      </c>
      <c r="T275" s="4" t="s">
        <v>63</v>
      </c>
      <c r="U275" s="4" t="s">
        <v>63</v>
      </c>
      <c r="V275" s="4" t="s">
        <v>63</v>
      </c>
      <c r="W275" s="4" t="s">
        <v>3246</v>
      </c>
      <c r="X275" s="4" t="s">
        <v>73</v>
      </c>
      <c r="Y275" s="4" t="s">
        <v>87</v>
      </c>
      <c r="Z275" s="43">
        <v>42901</v>
      </c>
      <c r="AA275" s="4" t="s">
        <v>88</v>
      </c>
      <c r="AB275" s="4" t="s">
        <v>122</v>
      </c>
      <c r="AC275" s="4" t="s">
        <v>63</v>
      </c>
      <c r="AD275" s="4" t="s">
        <v>63</v>
      </c>
      <c r="AE275" s="4" t="s">
        <v>63</v>
      </c>
      <c r="AF275" s="4" t="s">
        <v>63</v>
      </c>
      <c r="AG275" s="4" t="s">
        <v>63</v>
      </c>
      <c r="AH275" s="4" t="s">
        <v>98</v>
      </c>
      <c r="AI275" s="4">
        <v>41749934</v>
      </c>
      <c r="AJ275" s="4" t="s">
        <v>63</v>
      </c>
      <c r="AK275" s="4" t="s">
        <v>63</v>
      </c>
      <c r="AL275" s="4" t="s">
        <v>63</v>
      </c>
      <c r="AM275" s="4" t="s">
        <v>3223</v>
      </c>
      <c r="AN275" s="4">
        <v>21</v>
      </c>
      <c r="AO275" s="4" t="s">
        <v>102</v>
      </c>
      <c r="AP275" s="4">
        <v>0</v>
      </c>
      <c r="AQ275" s="4" t="s">
        <v>113</v>
      </c>
      <c r="AR275" s="4" t="s">
        <v>2787</v>
      </c>
      <c r="AS275" s="4" t="s">
        <v>2787</v>
      </c>
      <c r="AT275" s="3">
        <v>42902</v>
      </c>
      <c r="AU275" s="43"/>
      <c r="AV275" s="3"/>
      <c r="AW275" s="4">
        <v>95</v>
      </c>
      <c r="AX275" s="4">
        <v>95</v>
      </c>
      <c r="AY275" s="4">
        <v>95</v>
      </c>
      <c r="AZ275" s="4">
        <v>95</v>
      </c>
      <c r="BA275" s="4" t="s">
        <v>3452</v>
      </c>
      <c r="BB275" s="51"/>
      <c r="IW275" s="51"/>
      <c r="IY275" s="51"/>
      <c r="IZ275" s="51"/>
      <c r="JA275" s="51"/>
      <c r="JB275" s="51"/>
      <c r="JC275" s="51"/>
    </row>
    <row r="276" spans="1:263" s="50" customFormat="1" ht="15.75" thickBot="1" x14ac:dyDescent="0.3">
      <c r="A276" s="52">
        <v>266</v>
      </c>
      <c r="B276" s="53" t="s">
        <v>2292</v>
      </c>
      <c r="C276" s="4" t="s">
        <v>65</v>
      </c>
      <c r="D276" s="4"/>
      <c r="E276" s="4" t="s">
        <v>3437</v>
      </c>
      <c r="F276" s="3">
        <v>42902</v>
      </c>
      <c r="G276" s="4" t="s">
        <v>66</v>
      </c>
      <c r="H276" s="4" t="s">
        <v>3438</v>
      </c>
      <c r="I276" s="4" t="s">
        <v>80</v>
      </c>
      <c r="J276" s="4" t="s">
        <v>164</v>
      </c>
      <c r="K276" s="4" t="s">
        <v>63</v>
      </c>
      <c r="L276" s="46" t="s">
        <v>1711</v>
      </c>
      <c r="M276" s="4">
        <v>2491860</v>
      </c>
      <c r="N276" s="4" t="s">
        <v>78</v>
      </c>
      <c r="O276" s="4" t="s">
        <v>63</v>
      </c>
      <c r="P276" s="4" t="s">
        <v>63</v>
      </c>
      <c r="Q276" s="4" t="s">
        <v>71</v>
      </c>
      <c r="R276" s="4" t="s">
        <v>98</v>
      </c>
      <c r="S276" s="4" t="s">
        <v>3285</v>
      </c>
      <c r="T276" s="4" t="s">
        <v>63</v>
      </c>
      <c r="U276" s="4" t="s">
        <v>63</v>
      </c>
      <c r="V276" s="4" t="s">
        <v>63</v>
      </c>
      <c r="W276" s="4" t="s">
        <v>3286</v>
      </c>
      <c r="X276" s="4" t="s">
        <v>73</v>
      </c>
      <c r="Y276" s="4" t="s">
        <v>87</v>
      </c>
      <c r="Z276" s="43">
        <v>42902</v>
      </c>
      <c r="AA276" s="4" t="s">
        <v>88</v>
      </c>
      <c r="AB276" s="4" t="s">
        <v>122</v>
      </c>
      <c r="AC276" s="4" t="s">
        <v>63</v>
      </c>
      <c r="AD276" s="4" t="s">
        <v>63</v>
      </c>
      <c r="AE276" s="4" t="s">
        <v>63</v>
      </c>
      <c r="AF276" s="4" t="s">
        <v>63</v>
      </c>
      <c r="AG276" s="4" t="s">
        <v>63</v>
      </c>
      <c r="AH276" s="4" t="s">
        <v>98</v>
      </c>
      <c r="AI276" s="4">
        <v>57428860</v>
      </c>
      <c r="AJ276" s="4" t="s">
        <v>63</v>
      </c>
      <c r="AK276" s="4" t="s">
        <v>63</v>
      </c>
      <c r="AL276" s="4" t="s">
        <v>63</v>
      </c>
      <c r="AM276" s="4" t="s">
        <v>3287</v>
      </c>
      <c r="AN276" s="4">
        <v>21</v>
      </c>
      <c r="AO276" s="4" t="s">
        <v>102</v>
      </c>
      <c r="AP276" s="4">
        <v>0</v>
      </c>
      <c r="AQ276" s="4" t="s">
        <v>113</v>
      </c>
      <c r="AR276" s="4" t="s">
        <v>2787</v>
      </c>
      <c r="AS276" s="4" t="s">
        <v>2787</v>
      </c>
      <c r="AT276" s="3">
        <v>42902</v>
      </c>
      <c r="AU276" s="43"/>
      <c r="AV276" s="3"/>
      <c r="AW276" s="4">
        <v>95</v>
      </c>
      <c r="AX276" s="4">
        <v>95</v>
      </c>
      <c r="AY276" s="4">
        <v>95</v>
      </c>
      <c r="AZ276" s="4">
        <v>95</v>
      </c>
      <c r="BA276" s="4" t="s">
        <v>3452</v>
      </c>
      <c r="BB276" s="51"/>
      <c r="IW276" s="51"/>
      <c r="IY276" s="51"/>
      <c r="IZ276" s="51"/>
      <c r="JA276" s="51"/>
      <c r="JB276" s="51"/>
      <c r="JC276" s="51"/>
    </row>
    <row r="277" spans="1:263" s="50" customFormat="1" ht="15.75" thickBot="1" x14ac:dyDescent="0.3">
      <c r="A277" s="52">
        <v>267</v>
      </c>
      <c r="B277" s="53" t="s">
        <v>2293</v>
      </c>
      <c r="C277" s="4" t="s">
        <v>65</v>
      </c>
      <c r="D277" s="4"/>
      <c r="E277" s="4" t="s">
        <v>3439</v>
      </c>
      <c r="F277" s="3">
        <v>42902</v>
      </c>
      <c r="G277" s="4" t="s">
        <v>66</v>
      </c>
      <c r="H277" s="4" t="s">
        <v>3440</v>
      </c>
      <c r="I277" s="4" t="s">
        <v>80</v>
      </c>
      <c r="J277" s="4" t="s">
        <v>164</v>
      </c>
      <c r="K277" s="4" t="s">
        <v>63</v>
      </c>
      <c r="L277" s="46" t="s">
        <v>1711</v>
      </c>
      <c r="M277" s="4">
        <v>897600</v>
      </c>
      <c r="N277" s="4" t="s">
        <v>78</v>
      </c>
      <c r="O277" s="4" t="s">
        <v>63</v>
      </c>
      <c r="P277" s="4" t="s">
        <v>63</v>
      </c>
      <c r="Q277" s="4" t="s">
        <v>71</v>
      </c>
      <c r="R277" s="4" t="s">
        <v>98</v>
      </c>
      <c r="S277" s="4" t="s">
        <v>3308</v>
      </c>
      <c r="T277" s="4" t="s">
        <v>63</v>
      </c>
      <c r="U277" s="4" t="s">
        <v>63</v>
      </c>
      <c r="V277" s="4" t="s">
        <v>63</v>
      </c>
      <c r="W277" s="4" t="s">
        <v>3309</v>
      </c>
      <c r="X277" s="4" t="s">
        <v>73</v>
      </c>
      <c r="Y277" s="4" t="s">
        <v>87</v>
      </c>
      <c r="Z277" s="43">
        <v>42902</v>
      </c>
      <c r="AA277" s="4" t="s">
        <v>88</v>
      </c>
      <c r="AB277" s="4" t="s">
        <v>122</v>
      </c>
      <c r="AC277" s="4" t="s">
        <v>63</v>
      </c>
      <c r="AD277" s="4" t="s">
        <v>63</v>
      </c>
      <c r="AE277" s="4" t="s">
        <v>63</v>
      </c>
      <c r="AF277" s="4" t="s">
        <v>63</v>
      </c>
      <c r="AG277" s="4" t="s">
        <v>63</v>
      </c>
      <c r="AH277" s="4" t="s">
        <v>98</v>
      </c>
      <c r="AI277" s="4">
        <v>79531595</v>
      </c>
      <c r="AJ277" s="4" t="s">
        <v>63</v>
      </c>
      <c r="AK277" s="4" t="s">
        <v>63</v>
      </c>
      <c r="AL277" s="4" t="s">
        <v>63</v>
      </c>
      <c r="AM277" s="4" t="s">
        <v>3226</v>
      </c>
      <c r="AN277" s="4">
        <v>22</v>
      </c>
      <c r="AO277" s="4" t="s">
        <v>102</v>
      </c>
      <c r="AP277" s="4">
        <v>0</v>
      </c>
      <c r="AQ277" s="4" t="s">
        <v>113</v>
      </c>
      <c r="AR277" s="4" t="s">
        <v>2787</v>
      </c>
      <c r="AS277" s="4" t="s">
        <v>2787</v>
      </c>
      <c r="AT277" s="3">
        <v>42902</v>
      </c>
      <c r="AU277" s="43"/>
      <c r="AV277" s="3"/>
      <c r="AW277" s="4">
        <v>90</v>
      </c>
      <c r="AX277" s="4">
        <v>90</v>
      </c>
      <c r="AY277" s="4">
        <v>90</v>
      </c>
      <c r="AZ277" s="4">
        <v>90</v>
      </c>
      <c r="BA277" s="4" t="s">
        <v>3452</v>
      </c>
      <c r="BB277" s="51"/>
      <c r="IW277" s="51"/>
      <c r="IY277" s="51"/>
      <c r="IZ277" s="51"/>
      <c r="JA277" s="51"/>
      <c r="JB277" s="51"/>
      <c r="JC277" s="51"/>
    </row>
    <row r="278" spans="1:263" s="50" customFormat="1" ht="15.75" thickBot="1" x14ac:dyDescent="0.3">
      <c r="A278" s="52">
        <v>268</v>
      </c>
      <c r="B278" s="53" t="s">
        <v>2294</v>
      </c>
      <c r="C278" s="4" t="s">
        <v>65</v>
      </c>
      <c r="D278" s="4"/>
      <c r="E278" s="4" t="s">
        <v>3441</v>
      </c>
      <c r="F278" s="3">
        <v>42902</v>
      </c>
      <c r="G278" s="4" t="s">
        <v>66</v>
      </c>
      <c r="H278" s="4" t="s">
        <v>3442</v>
      </c>
      <c r="I278" s="4" t="s">
        <v>80</v>
      </c>
      <c r="J278" s="4" t="s">
        <v>164</v>
      </c>
      <c r="K278" s="4" t="s">
        <v>63</v>
      </c>
      <c r="L278" s="46" t="s">
        <v>1711</v>
      </c>
      <c r="M278" s="4">
        <v>3203820</v>
      </c>
      <c r="N278" s="4" t="s">
        <v>78</v>
      </c>
      <c r="O278" s="4" t="s">
        <v>63</v>
      </c>
      <c r="P278" s="4" t="s">
        <v>63</v>
      </c>
      <c r="Q278" s="4" t="s">
        <v>71</v>
      </c>
      <c r="R278" s="4" t="s">
        <v>98</v>
      </c>
      <c r="S278" s="4" t="s">
        <v>3304</v>
      </c>
      <c r="T278" s="4" t="s">
        <v>63</v>
      </c>
      <c r="U278" s="4" t="s">
        <v>63</v>
      </c>
      <c r="V278" s="4" t="s">
        <v>63</v>
      </c>
      <c r="W278" s="4" t="s">
        <v>3305</v>
      </c>
      <c r="X278" s="4" t="s">
        <v>73</v>
      </c>
      <c r="Y278" s="4" t="s">
        <v>87</v>
      </c>
      <c r="Z278" s="43">
        <v>42902</v>
      </c>
      <c r="AA278" s="4" t="s">
        <v>88</v>
      </c>
      <c r="AB278" s="4" t="s">
        <v>122</v>
      </c>
      <c r="AC278" s="4" t="s">
        <v>63</v>
      </c>
      <c r="AD278" s="4" t="s">
        <v>63</v>
      </c>
      <c r="AE278" s="4" t="s">
        <v>63</v>
      </c>
      <c r="AF278" s="4" t="s">
        <v>63</v>
      </c>
      <c r="AG278" s="4" t="s">
        <v>63</v>
      </c>
      <c r="AH278" s="4" t="s">
        <v>98</v>
      </c>
      <c r="AI278" s="4">
        <v>35460963</v>
      </c>
      <c r="AJ278" s="4" t="s">
        <v>63</v>
      </c>
      <c r="AK278" s="4" t="s">
        <v>63</v>
      </c>
      <c r="AL278" s="4" t="s">
        <v>63</v>
      </c>
      <c r="AM278" s="4" t="s">
        <v>3229</v>
      </c>
      <c r="AN278" s="4">
        <v>27</v>
      </c>
      <c r="AO278" s="4" t="s">
        <v>102</v>
      </c>
      <c r="AP278" s="4">
        <v>0</v>
      </c>
      <c r="AQ278" s="4" t="s">
        <v>113</v>
      </c>
      <c r="AR278" s="4" t="s">
        <v>2787</v>
      </c>
      <c r="AS278" s="4" t="s">
        <v>2787</v>
      </c>
      <c r="AT278" s="3">
        <v>42902</v>
      </c>
      <c r="AU278" s="43"/>
      <c r="AV278" s="3"/>
      <c r="AW278" s="4">
        <v>73</v>
      </c>
      <c r="AX278" s="4">
        <v>73</v>
      </c>
      <c r="AY278" s="4">
        <v>73</v>
      </c>
      <c r="AZ278" s="4">
        <v>73</v>
      </c>
      <c r="BA278" s="4" t="s">
        <v>3452</v>
      </c>
      <c r="BB278" s="51"/>
      <c r="IW278" s="51"/>
      <c r="IY278" s="51"/>
      <c r="IZ278" s="51"/>
      <c r="JA278" s="51"/>
      <c r="JB278" s="51"/>
      <c r="JC278" s="51"/>
    </row>
    <row r="279" spans="1:263" s="50" customFormat="1" ht="15.75" thickBot="1" x14ac:dyDescent="0.3">
      <c r="A279" s="52">
        <v>269</v>
      </c>
      <c r="B279" s="53" t="s">
        <v>2295</v>
      </c>
      <c r="C279" s="4" t="s">
        <v>65</v>
      </c>
      <c r="D279" s="4"/>
      <c r="E279" s="4" t="s">
        <v>3443</v>
      </c>
      <c r="F279" s="3">
        <v>42913</v>
      </c>
      <c r="G279" s="4" t="s">
        <v>66</v>
      </c>
      <c r="H279" s="4" t="s">
        <v>3444</v>
      </c>
      <c r="I279" s="4" t="s">
        <v>80</v>
      </c>
      <c r="J279" s="4" t="s">
        <v>164</v>
      </c>
      <c r="K279" s="4" t="s">
        <v>63</v>
      </c>
      <c r="L279" s="46" t="s">
        <v>1711</v>
      </c>
      <c r="M279" s="4">
        <v>7099200</v>
      </c>
      <c r="N279" s="4" t="s">
        <v>78</v>
      </c>
      <c r="O279" s="4" t="s">
        <v>63</v>
      </c>
      <c r="P279" s="4" t="s">
        <v>63</v>
      </c>
      <c r="Q279" s="4" t="s">
        <v>71</v>
      </c>
      <c r="R279" s="4" t="s">
        <v>98</v>
      </c>
      <c r="S279" s="4" t="s">
        <v>3445</v>
      </c>
      <c r="T279" s="4" t="s">
        <v>63</v>
      </c>
      <c r="U279" s="4" t="s">
        <v>63</v>
      </c>
      <c r="V279" s="4" t="s">
        <v>63</v>
      </c>
      <c r="W279" s="4" t="s">
        <v>3446</v>
      </c>
      <c r="X279" s="4" t="s">
        <v>128</v>
      </c>
      <c r="Y279" s="4" t="s">
        <v>124</v>
      </c>
      <c r="Z279" s="43">
        <v>1</v>
      </c>
      <c r="AA279" s="4" t="s">
        <v>88</v>
      </c>
      <c r="AB279" s="4" t="s">
        <v>122</v>
      </c>
      <c r="AC279" s="4" t="s">
        <v>63</v>
      </c>
      <c r="AD279" s="4" t="s">
        <v>63</v>
      </c>
      <c r="AE279" s="4" t="s">
        <v>63</v>
      </c>
      <c r="AF279" s="4" t="s">
        <v>63</v>
      </c>
      <c r="AG279" s="4" t="s">
        <v>63</v>
      </c>
      <c r="AH279" s="4" t="s">
        <v>98</v>
      </c>
      <c r="AI279" s="4">
        <v>57428860</v>
      </c>
      <c r="AJ279" s="4" t="s">
        <v>63</v>
      </c>
      <c r="AK279" s="4" t="s">
        <v>63</v>
      </c>
      <c r="AL279" s="4" t="s">
        <v>63</v>
      </c>
      <c r="AM279" s="4" t="s">
        <v>3287</v>
      </c>
      <c r="AN279" s="4">
        <v>174</v>
      </c>
      <c r="AO279" s="4" t="s">
        <v>102</v>
      </c>
      <c r="AP279" s="4">
        <v>0</v>
      </c>
      <c r="AQ279" s="4" t="s">
        <v>113</v>
      </c>
      <c r="AR279" s="4" t="s">
        <v>2787</v>
      </c>
      <c r="AS279" s="4" t="s">
        <v>2787</v>
      </c>
      <c r="AT279" s="3">
        <v>42913</v>
      </c>
      <c r="AU279" s="43"/>
      <c r="AV279" s="3"/>
      <c r="AW279" s="4">
        <v>5</v>
      </c>
      <c r="AX279" s="4">
        <v>5</v>
      </c>
      <c r="AY279" s="4">
        <v>5</v>
      </c>
      <c r="AZ279" s="4">
        <v>5</v>
      </c>
      <c r="BA279" s="4" t="s">
        <v>3452</v>
      </c>
      <c r="BB279" s="51"/>
      <c r="IW279" s="51"/>
      <c r="IY279" s="51"/>
      <c r="IZ279" s="51"/>
      <c r="JA279" s="51"/>
      <c r="JB279" s="51"/>
      <c r="JC279" s="51"/>
    </row>
    <row r="280" spans="1:263" s="50" customFormat="1" ht="15.75" thickBot="1" x14ac:dyDescent="0.3">
      <c r="A280" s="52">
        <v>270</v>
      </c>
      <c r="B280" s="53" t="s">
        <v>2296</v>
      </c>
      <c r="C280" s="4" t="s">
        <v>65</v>
      </c>
      <c r="D280" s="4"/>
      <c r="E280" s="4" t="s">
        <v>3447</v>
      </c>
      <c r="F280" s="3">
        <v>42906</v>
      </c>
      <c r="G280" s="4" t="s">
        <v>66</v>
      </c>
      <c r="H280" s="4" t="s">
        <v>3448</v>
      </c>
      <c r="I280" s="4" t="s">
        <v>80</v>
      </c>
      <c r="J280" s="4" t="s">
        <v>164</v>
      </c>
      <c r="K280" s="4" t="s">
        <v>63</v>
      </c>
      <c r="L280" s="46" t="s">
        <v>1711</v>
      </c>
      <c r="M280" s="4">
        <v>1188810</v>
      </c>
      <c r="N280" s="4" t="s">
        <v>78</v>
      </c>
      <c r="O280" s="4" t="s">
        <v>63</v>
      </c>
      <c r="P280" s="4" t="s">
        <v>63</v>
      </c>
      <c r="Q280" s="4" t="s">
        <v>71</v>
      </c>
      <c r="R280" s="4" t="s">
        <v>98</v>
      </c>
      <c r="S280" s="4" t="s">
        <v>3274</v>
      </c>
      <c r="T280" s="4" t="s">
        <v>63</v>
      </c>
      <c r="U280" s="4" t="s">
        <v>63</v>
      </c>
      <c r="V280" s="4" t="s">
        <v>63</v>
      </c>
      <c r="W280" s="4" t="s">
        <v>3275</v>
      </c>
      <c r="X280" s="4" t="s">
        <v>73</v>
      </c>
      <c r="Y280" s="4" t="s">
        <v>87</v>
      </c>
      <c r="Z280" s="43">
        <v>42906</v>
      </c>
      <c r="AA280" s="4" t="s">
        <v>88</v>
      </c>
      <c r="AB280" s="4" t="s">
        <v>122</v>
      </c>
      <c r="AC280" s="4" t="s">
        <v>63</v>
      </c>
      <c r="AD280" s="4" t="s">
        <v>63</v>
      </c>
      <c r="AE280" s="4" t="s">
        <v>63</v>
      </c>
      <c r="AF280" s="4" t="s">
        <v>63</v>
      </c>
      <c r="AG280" s="4" t="s">
        <v>63</v>
      </c>
      <c r="AH280" s="4" t="s">
        <v>98</v>
      </c>
      <c r="AI280" s="4">
        <v>84456367</v>
      </c>
      <c r="AJ280" s="4" t="s">
        <v>63</v>
      </c>
      <c r="AK280" s="4" t="s">
        <v>63</v>
      </c>
      <c r="AL280" s="4" t="s">
        <v>63</v>
      </c>
      <c r="AM280" s="4" t="s">
        <v>3243</v>
      </c>
      <c r="AN280" s="4">
        <v>21</v>
      </c>
      <c r="AO280" s="4" t="s">
        <v>102</v>
      </c>
      <c r="AP280" s="4">
        <v>0</v>
      </c>
      <c r="AQ280" s="4" t="s">
        <v>113</v>
      </c>
      <c r="AR280" s="4" t="s">
        <v>2787</v>
      </c>
      <c r="AS280" s="4" t="s">
        <v>2787</v>
      </c>
      <c r="AT280" s="3">
        <v>42906</v>
      </c>
      <c r="AU280" s="43"/>
      <c r="AV280" s="3"/>
      <c r="AW280" s="4">
        <v>75</v>
      </c>
      <c r="AX280" s="4">
        <v>75</v>
      </c>
      <c r="AY280" s="4">
        <v>75</v>
      </c>
      <c r="AZ280" s="4">
        <v>75</v>
      </c>
      <c r="BA280" s="4" t="s">
        <v>3452</v>
      </c>
      <c r="BB280" s="51"/>
      <c r="IW280" s="51"/>
      <c r="IY280" s="51"/>
      <c r="IZ280" s="51"/>
      <c r="JA280" s="51"/>
      <c r="JB280" s="51"/>
      <c r="JC280" s="51"/>
    </row>
    <row r="281" spans="1:263" s="50" customFormat="1" ht="15.75" thickBot="1" x14ac:dyDescent="0.3">
      <c r="A281" s="52">
        <v>271</v>
      </c>
      <c r="B281" s="53" t="s">
        <v>2297</v>
      </c>
      <c r="C281" s="4" t="s">
        <v>65</v>
      </c>
      <c r="D281" s="4"/>
      <c r="E281" s="4" t="s">
        <v>3449</v>
      </c>
      <c r="F281" s="3">
        <v>42906</v>
      </c>
      <c r="G281" s="4" t="s">
        <v>66</v>
      </c>
      <c r="H281" s="4" t="s">
        <v>3260</v>
      </c>
      <c r="I281" s="4" t="s">
        <v>80</v>
      </c>
      <c r="J281" s="4" t="s">
        <v>164</v>
      </c>
      <c r="K281" s="4" t="s">
        <v>63</v>
      </c>
      <c r="L281" s="46" t="s">
        <v>1711</v>
      </c>
      <c r="M281" s="4">
        <v>2491860</v>
      </c>
      <c r="N281" s="4" t="s">
        <v>78</v>
      </c>
      <c r="O281" s="4" t="s">
        <v>63</v>
      </c>
      <c r="P281" s="4" t="s">
        <v>63</v>
      </c>
      <c r="Q281" s="4" t="s">
        <v>71</v>
      </c>
      <c r="R281" s="4" t="s">
        <v>98</v>
      </c>
      <c r="S281" s="4" t="s">
        <v>3261</v>
      </c>
      <c r="T281" s="4" t="s">
        <v>63</v>
      </c>
      <c r="U281" s="4" t="s">
        <v>63</v>
      </c>
      <c r="V281" s="4" t="s">
        <v>63</v>
      </c>
      <c r="W281" s="4" t="s">
        <v>3262</v>
      </c>
      <c r="X281" s="4" t="s">
        <v>73</v>
      </c>
      <c r="Y281" s="4" t="s">
        <v>87</v>
      </c>
      <c r="Z281" s="43">
        <v>42912</v>
      </c>
      <c r="AA281" s="4" t="s">
        <v>88</v>
      </c>
      <c r="AB281" s="4" t="s">
        <v>122</v>
      </c>
      <c r="AC281" s="4" t="s">
        <v>63</v>
      </c>
      <c r="AD281" s="4" t="s">
        <v>63</v>
      </c>
      <c r="AE281" s="4" t="s">
        <v>63</v>
      </c>
      <c r="AF281" s="4" t="s">
        <v>63</v>
      </c>
      <c r="AG281" s="4" t="s">
        <v>63</v>
      </c>
      <c r="AH281" s="4" t="s">
        <v>98</v>
      </c>
      <c r="AI281" s="4">
        <v>79589872</v>
      </c>
      <c r="AJ281" s="4" t="s">
        <v>63</v>
      </c>
      <c r="AK281" s="4" t="s">
        <v>63</v>
      </c>
      <c r="AL281" s="4" t="s">
        <v>63</v>
      </c>
      <c r="AM281" s="4" t="s">
        <v>3263</v>
      </c>
      <c r="AN281" s="4">
        <v>21</v>
      </c>
      <c r="AO281" s="4" t="s">
        <v>102</v>
      </c>
      <c r="AP281" s="4">
        <v>0</v>
      </c>
      <c r="AQ281" s="4" t="s">
        <v>113</v>
      </c>
      <c r="AR281" s="4" t="s">
        <v>2787</v>
      </c>
      <c r="AS281" s="4" t="s">
        <v>2787</v>
      </c>
      <c r="AT281" s="3">
        <v>42912</v>
      </c>
      <c r="AU281" s="43"/>
      <c r="AV281" s="3"/>
      <c r="AW281" s="4">
        <v>75</v>
      </c>
      <c r="AX281" s="4">
        <v>75</v>
      </c>
      <c r="AY281" s="4">
        <v>75</v>
      </c>
      <c r="AZ281" s="4">
        <v>75</v>
      </c>
      <c r="BA281" s="4" t="s">
        <v>3452</v>
      </c>
      <c r="BB281" s="51"/>
      <c r="IW281" s="51"/>
      <c r="IY281" s="51"/>
      <c r="IZ281" s="51"/>
      <c r="JA281" s="51"/>
      <c r="JB281" s="51"/>
      <c r="JC281" s="51"/>
    </row>
    <row r="282" spans="1:263" s="50" customFormat="1" ht="15.75" thickBot="1" x14ac:dyDescent="0.3">
      <c r="A282" s="52">
        <v>272</v>
      </c>
      <c r="B282" s="53" t="s">
        <v>2298</v>
      </c>
      <c r="C282" s="4" t="s">
        <v>65</v>
      </c>
      <c r="D282" s="4"/>
      <c r="E282" s="4" t="s">
        <v>3450</v>
      </c>
      <c r="F282" s="3">
        <v>42909</v>
      </c>
      <c r="G282" s="4" t="s">
        <v>66</v>
      </c>
      <c r="H282" s="4" t="s">
        <v>3451</v>
      </c>
      <c r="I282" s="4" t="s">
        <v>80</v>
      </c>
      <c r="J282" s="4" t="s">
        <v>164</v>
      </c>
      <c r="K282" s="4" t="s">
        <v>63</v>
      </c>
      <c r="L282" s="46" t="s">
        <v>1711</v>
      </c>
      <c r="M282" s="4">
        <v>20765500</v>
      </c>
      <c r="N282" s="4" t="s">
        <v>78</v>
      </c>
      <c r="O282" s="4" t="s">
        <v>63</v>
      </c>
      <c r="P282" s="4" t="s">
        <v>63</v>
      </c>
      <c r="Q282" s="4" t="s">
        <v>71</v>
      </c>
      <c r="R282" s="4" t="s">
        <v>98</v>
      </c>
      <c r="S282" s="4" t="s">
        <v>3254</v>
      </c>
      <c r="T282" s="4" t="s">
        <v>63</v>
      </c>
      <c r="U282" s="4" t="s">
        <v>63</v>
      </c>
      <c r="V282" s="4" t="s">
        <v>63</v>
      </c>
      <c r="W282" s="4" t="s">
        <v>3255</v>
      </c>
      <c r="X282" s="4" t="s">
        <v>73</v>
      </c>
      <c r="Y282" s="4" t="s">
        <v>87</v>
      </c>
      <c r="Z282" s="43">
        <v>42909</v>
      </c>
      <c r="AA282" s="4" t="s">
        <v>88</v>
      </c>
      <c r="AB282" s="4" t="s">
        <v>122</v>
      </c>
      <c r="AC282" s="4" t="s">
        <v>63</v>
      </c>
      <c r="AD282" s="4" t="s">
        <v>63</v>
      </c>
      <c r="AE282" s="4" t="s">
        <v>63</v>
      </c>
      <c r="AF282" s="4" t="s">
        <v>63</v>
      </c>
      <c r="AG282" s="4" t="s">
        <v>63</v>
      </c>
      <c r="AH282" s="4" t="s">
        <v>98</v>
      </c>
      <c r="AI282" s="4">
        <v>41749934</v>
      </c>
      <c r="AJ282" s="4" t="s">
        <v>63</v>
      </c>
      <c r="AK282" s="4" t="s">
        <v>63</v>
      </c>
      <c r="AL282" s="4" t="s">
        <v>63</v>
      </c>
      <c r="AM282" s="4" t="s">
        <v>3223</v>
      </c>
      <c r="AN282" s="4">
        <v>175</v>
      </c>
      <c r="AO282" s="4" t="s">
        <v>102</v>
      </c>
      <c r="AP282" s="4">
        <v>0</v>
      </c>
      <c r="AQ282" s="4" t="s">
        <v>113</v>
      </c>
      <c r="AR282" s="4" t="s">
        <v>2787</v>
      </c>
      <c r="AS282" s="4" t="s">
        <v>2787</v>
      </c>
      <c r="AT282" s="3">
        <v>42909</v>
      </c>
      <c r="AU282" s="43"/>
      <c r="AV282" s="3"/>
      <c r="AW282" s="4">
        <v>7</v>
      </c>
      <c r="AX282" s="4">
        <v>7</v>
      </c>
      <c r="AY282" s="4">
        <v>7</v>
      </c>
      <c r="AZ282" s="4">
        <v>7</v>
      </c>
      <c r="BA282" s="4" t="s">
        <v>3452</v>
      </c>
      <c r="BB282" s="51"/>
      <c r="IW282" s="51"/>
      <c r="IY282" s="51"/>
      <c r="IZ282" s="51"/>
      <c r="JA282" s="51"/>
      <c r="JB282" s="51"/>
      <c r="JC282" s="51"/>
    </row>
    <row r="283" spans="1:263" s="50" customFormat="1" ht="15.75" thickBot="1" x14ac:dyDescent="0.3">
      <c r="A283" s="52">
        <v>273</v>
      </c>
      <c r="B283" s="53" t="s">
        <v>2299</v>
      </c>
      <c r="C283" s="4" t="s">
        <v>65</v>
      </c>
      <c r="D283" s="4"/>
      <c r="E283" s="4" t="s">
        <v>3458</v>
      </c>
      <c r="F283" s="3">
        <v>42828</v>
      </c>
      <c r="G283" s="4" t="s">
        <v>66</v>
      </c>
      <c r="H283" s="4" t="s">
        <v>3459</v>
      </c>
      <c r="I283" s="4" t="s">
        <v>80</v>
      </c>
      <c r="J283" s="4" t="s">
        <v>164</v>
      </c>
      <c r="K283" s="4" t="s">
        <v>63</v>
      </c>
      <c r="L283" s="46" t="s">
        <v>1711</v>
      </c>
      <c r="M283" s="4">
        <v>4284000</v>
      </c>
      <c r="N283" s="4" t="s">
        <v>78</v>
      </c>
      <c r="O283" s="4"/>
      <c r="P283" s="4" t="s">
        <v>153</v>
      </c>
      <c r="Q283" s="4" t="s">
        <v>71</v>
      </c>
      <c r="R283" s="4" t="s">
        <v>98</v>
      </c>
      <c r="S283" s="4">
        <v>17281164</v>
      </c>
      <c r="T283" s="4"/>
      <c r="U283" s="4" t="s">
        <v>153</v>
      </c>
      <c r="V283" s="4" t="s">
        <v>63</v>
      </c>
      <c r="W283" s="4" t="s">
        <v>3460</v>
      </c>
      <c r="X283" s="4" t="s">
        <v>73</v>
      </c>
      <c r="Y283" s="4" t="s">
        <v>87</v>
      </c>
      <c r="Z283" s="43">
        <v>42828</v>
      </c>
      <c r="AA283" s="4" t="s">
        <v>88</v>
      </c>
      <c r="AB283" s="4" t="s">
        <v>122</v>
      </c>
      <c r="AC283" s="4"/>
      <c r="AD283" s="4"/>
      <c r="AE283" s="4" t="s">
        <v>153</v>
      </c>
      <c r="AF283" s="4" t="s">
        <v>63</v>
      </c>
      <c r="AG283" s="4" t="s">
        <v>63</v>
      </c>
      <c r="AH283" s="4" t="s">
        <v>98</v>
      </c>
      <c r="AI283" s="4">
        <v>51935181</v>
      </c>
      <c r="AJ283" s="4"/>
      <c r="AK283" s="4" t="s">
        <v>153</v>
      </c>
      <c r="AL283" s="4" t="s">
        <v>63</v>
      </c>
      <c r="AM283" s="4" t="s">
        <v>3461</v>
      </c>
      <c r="AN283" s="4">
        <v>105</v>
      </c>
      <c r="AO283" s="4" t="s">
        <v>102</v>
      </c>
      <c r="AP283" s="4">
        <v>0</v>
      </c>
      <c r="AQ283" s="4" t="s">
        <v>113</v>
      </c>
      <c r="AR283" s="4">
        <v>0</v>
      </c>
      <c r="AS283" s="4">
        <v>0</v>
      </c>
      <c r="AT283" s="3">
        <v>42828</v>
      </c>
      <c r="AU283" s="43" t="s">
        <v>63</v>
      </c>
      <c r="AV283" s="3" t="s">
        <v>63</v>
      </c>
      <c r="AW283" s="4">
        <v>55</v>
      </c>
      <c r="AX283" s="4">
        <v>55</v>
      </c>
      <c r="AY283" s="4">
        <v>55</v>
      </c>
      <c r="AZ283" s="4">
        <v>55</v>
      </c>
      <c r="BA283" s="4" t="s">
        <v>3462</v>
      </c>
      <c r="BB283" s="51"/>
      <c r="IY283" s="51"/>
      <c r="IZ283" s="51"/>
      <c r="JA283" s="51"/>
      <c r="JB283" s="51"/>
      <c r="JC283" s="51"/>
    </row>
    <row r="284" spans="1:263" s="50" customFormat="1" ht="15.75" thickBot="1" x14ac:dyDescent="0.3">
      <c r="A284" s="52">
        <v>274</v>
      </c>
      <c r="B284" s="53" t="s">
        <v>2300</v>
      </c>
      <c r="C284" s="4" t="s">
        <v>65</v>
      </c>
      <c r="D284" s="4"/>
      <c r="E284" s="4" t="s">
        <v>3463</v>
      </c>
      <c r="F284" s="3">
        <v>42829</v>
      </c>
      <c r="G284" s="4" t="s">
        <v>66</v>
      </c>
      <c r="H284" s="4" t="s">
        <v>3464</v>
      </c>
      <c r="I284" s="4" t="s">
        <v>80</v>
      </c>
      <c r="J284" s="4" t="s">
        <v>164</v>
      </c>
      <c r="K284" s="4" t="s">
        <v>63</v>
      </c>
      <c r="L284" s="46" t="s">
        <v>1711</v>
      </c>
      <c r="M284" s="4">
        <v>10934400</v>
      </c>
      <c r="N284" s="4" t="s">
        <v>78</v>
      </c>
      <c r="O284" s="4"/>
      <c r="P284" s="4" t="s">
        <v>153</v>
      </c>
      <c r="Q284" s="4" t="s">
        <v>71</v>
      </c>
      <c r="R284" s="4" t="s">
        <v>98</v>
      </c>
      <c r="S284" s="4">
        <v>80826659</v>
      </c>
      <c r="T284" s="4"/>
      <c r="U284" s="4" t="s">
        <v>153</v>
      </c>
      <c r="V284" s="4" t="s">
        <v>63</v>
      </c>
      <c r="W284" s="4" t="s">
        <v>3465</v>
      </c>
      <c r="X284" s="4" t="s">
        <v>73</v>
      </c>
      <c r="Y284" s="4" t="s">
        <v>87</v>
      </c>
      <c r="Z284" s="43">
        <v>42829</v>
      </c>
      <c r="AA284" s="4" t="s">
        <v>88</v>
      </c>
      <c r="AB284" s="4" t="s">
        <v>122</v>
      </c>
      <c r="AC284" s="4"/>
      <c r="AD284" s="4"/>
      <c r="AE284" s="4" t="s">
        <v>153</v>
      </c>
      <c r="AF284" s="4" t="s">
        <v>63</v>
      </c>
      <c r="AG284" s="4" t="s">
        <v>63</v>
      </c>
      <c r="AH284" s="4" t="s">
        <v>98</v>
      </c>
      <c r="AI284" s="4">
        <v>42547379</v>
      </c>
      <c r="AJ284" s="4"/>
      <c r="AK284" s="4" t="s">
        <v>153</v>
      </c>
      <c r="AL284" s="4" t="s">
        <v>63</v>
      </c>
      <c r="AM284" s="4" t="s">
        <v>3466</v>
      </c>
      <c r="AN284" s="4">
        <v>268</v>
      </c>
      <c r="AO284" s="4" t="s">
        <v>102</v>
      </c>
      <c r="AP284" s="4">
        <v>0</v>
      </c>
      <c r="AQ284" s="4" t="s">
        <v>113</v>
      </c>
      <c r="AR284" s="4">
        <v>0</v>
      </c>
      <c r="AS284" s="4">
        <v>0</v>
      </c>
      <c r="AT284" s="3">
        <v>42829</v>
      </c>
      <c r="AU284" s="43" t="s">
        <v>63</v>
      </c>
      <c r="AV284" s="3" t="s">
        <v>63</v>
      </c>
      <c r="AW284" s="4">
        <v>21</v>
      </c>
      <c r="AX284" s="4">
        <v>21</v>
      </c>
      <c r="AY284" s="4">
        <v>21</v>
      </c>
      <c r="AZ284" s="4">
        <v>21</v>
      </c>
      <c r="BA284" s="4" t="s">
        <v>3462</v>
      </c>
      <c r="BB284" s="51"/>
      <c r="IY284" s="51"/>
      <c r="IZ284" s="51"/>
      <c r="JA284" s="51"/>
      <c r="JB284" s="51"/>
      <c r="JC284" s="51"/>
    </row>
    <row r="285" spans="1:263" s="50" customFormat="1" ht="15.75" thickBot="1" x14ac:dyDescent="0.3">
      <c r="A285" s="52">
        <v>275</v>
      </c>
      <c r="B285" s="53" t="s">
        <v>2301</v>
      </c>
      <c r="C285" s="4" t="s">
        <v>65</v>
      </c>
      <c r="D285" s="4"/>
      <c r="E285" s="4" t="s">
        <v>3467</v>
      </c>
      <c r="F285" s="3">
        <v>42843</v>
      </c>
      <c r="G285" s="4" t="s">
        <v>66</v>
      </c>
      <c r="H285" s="4" t="s">
        <v>3468</v>
      </c>
      <c r="I285" s="4" t="s">
        <v>80</v>
      </c>
      <c r="J285" s="4" t="s">
        <v>164</v>
      </c>
      <c r="K285" s="4" t="s">
        <v>63</v>
      </c>
      <c r="L285" s="46" t="s">
        <v>1711</v>
      </c>
      <c r="M285" s="4">
        <v>17031960</v>
      </c>
      <c r="N285" s="4" t="s">
        <v>78</v>
      </c>
      <c r="O285" s="4"/>
      <c r="P285" s="4" t="s">
        <v>153</v>
      </c>
      <c r="Q285" s="4" t="s">
        <v>71</v>
      </c>
      <c r="R285" s="4" t="s">
        <v>98</v>
      </c>
      <c r="S285" s="4">
        <v>1116492023</v>
      </c>
      <c r="T285" s="4"/>
      <c r="U285" s="4" t="s">
        <v>153</v>
      </c>
      <c r="V285" s="4" t="s">
        <v>63</v>
      </c>
      <c r="W285" s="4" t="s">
        <v>3469</v>
      </c>
      <c r="X285" s="4" t="s">
        <v>73</v>
      </c>
      <c r="Y285" s="4" t="s">
        <v>87</v>
      </c>
      <c r="Z285" s="43">
        <v>42843</v>
      </c>
      <c r="AA285" s="4" t="s">
        <v>88</v>
      </c>
      <c r="AB285" s="4" t="s">
        <v>122</v>
      </c>
      <c r="AC285" s="4"/>
      <c r="AD285" s="4"/>
      <c r="AE285" s="4" t="s">
        <v>153</v>
      </c>
      <c r="AF285" s="4" t="s">
        <v>63</v>
      </c>
      <c r="AG285" s="4" t="s">
        <v>63</v>
      </c>
      <c r="AH285" s="4" t="s">
        <v>98</v>
      </c>
      <c r="AI285" s="4">
        <v>51935181</v>
      </c>
      <c r="AJ285" s="4"/>
      <c r="AK285" s="4" t="s">
        <v>153</v>
      </c>
      <c r="AL285" s="4" t="s">
        <v>63</v>
      </c>
      <c r="AM285" s="4" t="s">
        <v>3461</v>
      </c>
      <c r="AN285" s="4">
        <v>253</v>
      </c>
      <c r="AO285" s="4" t="s">
        <v>102</v>
      </c>
      <c r="AP285" s="4">
        <v>0</v>
      </c>
      <c r="AQ285" s="4" t="s">
        <v>113</v>
      </c>
      <c r="AR285" s="4">
        <v>0</v>
      </c>
      <c r="AS285" s="4">
        <v>0</v>
      </c>
      <c r="AT285" s="3">
        <v>42843</v>
      </c>
      <c r="AU285" s="43" t="s">
        <v>63</v>
      </c>
      <c r="AV285" s="3" t="s">
        <v>63</v>
      </c>
      <c r="AW285" s="4">
        <v>29</v>
      </c>
      <c r="AX285" s="4">
        <v>29</v>
      </c>
      <c r="AY285" s="4">
        <v>29</v>
      </c>
      <c r="AZ285" s="4">
        <v>29</v>
      </c>
      <c r="BA285" s="4" t="s">
        <v>3462</v>
      </c>
      <c r="BB285" s="51"/>
      <c r="IY285" s="51"/>
      <c r="IZ285" s="51"/>
      <c r="JA285" s="51"/>
      <c r="JB285" s="51"/>
      <c r="JC285" s="51"/>
    </row>
    <row r="286" spans="1:263" s="50" customFormat="1" ht="15.75" thickBot="1" x14ac:dyDescent="0.3">
      <c r="A286" s="52">
        <v>276</v>
      </c>
      <c r="B286" s="53" t="s">
        <v>2302</v>
      </c>
      <c r="C286" s="4" t="s">
        <v>65</v>
      </c>
      <c r="D286" s="4"/>
      <c r="E286" s="4" t="s">
        <v>3235</v>
      </c>
      <c r="F286" s="3">
        <v>42852</v>
      </c>
      <c r="G286" s="4" t="s">
        <v>66</v>
      </c>
      <c r="H286" s="4" t="s">
        <v>3470</v>
      </c>
      <c r="I286" s="4" t="s">
        <v>80</v>
      </c>
      <c r="J286" s="4" t="s">
        <v>164</v>
      </c>
      <c r="K286" s="4" t="s">
        <v>63</v>
      </c>
      <c r="L286" s="46" t="s">
        <v>1711</v>
      </c>
      <c r="M286" s="4">
        <v>4284000</v>
      </c>
      <c r="N286" s="4" t="s">
        <v>78</v>
      </c>
      <c r="O286" s="4"/>
      <c r="P286" s="4" t="s">
        <v>153</v>
      </c>
      <c r="Q286" s="4" t="s">
        <v>71</v>
      </c>
      <c r="R286" s="4" t="s">
        <v>98</v>
      </c>
      <c r="S286" s="4">
        <v>8827036</v>
      </c>
      <c r="T286" s="4"/>
      <c r="U286" s="4" t="s">
        <v>153</v>
      </c>
      <c r="V286" s="4" t="s">
        <v>63</v>
      </c>
      <c r="W286" s="4" t="s">
        <v>3471</v>
      </c>
      <c r="X286" s="4" t="s">
        <v>73</v>
      </c>
      <c r="Y286" s="4" t="s">
        <v>87</v>
      </c>
      <c r="Z286" s="43">
        <v>42852</v>
      </c>
      <c r="AA286" s="4" t="s">
        <v>88</v>
      </c>
      <c r="AB286" s="4" t="s">
        <v>122</v>
      </c>
      <c r="AC286" s="4"/>
      <c r="AD286" s="4"/>
      <c r="AE286" s="4" t="s">
        <v>153</v>
      </c>
      <c r="AF286" s="4" t="s">
        <v>63</v>
      </c>
      <c r="AG286" s="4" t="s">
        <v>63</v>
      </c>
      <c r="AH286" s="4" t="s">
        <v>98</v>
      </c>
      <c r="AI286" s="4">
        <v>52423663</v>
      </c>
      <c r="AJ286" s="4"/>
      <c r="AK286" s="4" t="s">
        <v>153</v>
      </c>
      <c r="AL286" s="4" t="s">
        <v>63</v>
      </c>
      <c r="AM286" s="4" t="s">
        <v>3472</v>
      </c>
      <c r="AN286" s="4">
        <v>105</v>
      </c>
      <c r="AO286" s="4" t="s">
        <v>102</v>
      </c>
      <c r="AP286" s="4">
        <v>0</v>
      </c>
      <c r="AQ286" s="4" t="s">
        <v>113</v>
      </c>
      <c r="AR286" s="4">
        <v>0</v>
      </c>
      <c r="AS286" s="4">
        <v>0</v>
      </c>
      <c r="AT286" s="3">
        <v>42852</v>
      </c>
      <c r="AU286" s="43" t="s">
        <v>63</v>
      </c>
      <c r="AV286" s="3" t="s">
        <v>63</v>
      </c>
      <c r="AW286" s="4">
        <v>61</v>
      </c>
      <c r="AX286" s="4">
        <v>61</v>
      </c>
      <c r="AY286" s="4">
        <v>61</v>
      </c>
      <c r="AZ286" s="4">
        <v>61</v>
      </c>
      <c r="BA286" s="4" t="s">
        <v>3462</v>
      </c>
      <c r="BB286" s="51"/>
      <c r="IY286" s="51"/>
      <c r="IZ286" s="51"/>
      <c r="JA286" s="51"/>
      <c r="JB286" s="51"/>
      <c r="JC286" s="51"/>
    </row>
    <row r="287" spans="1:263" s="50" customFormat="1" ht="15.75" thickBot="1" x14ac:dyDescent="0.3">
      <c r="A287" s="52">
        <v>277</v>
      </c>
      <c r="B287" s="53" t="s">
        <v>2303</v>
      </c>
      <c r="C287" s="4" t="s">
        <v>65</v>
      </c>
      <c r="D287" s="4"/>
      <c r="E287" s="4" t="s">
        <v>3473</v>
      </c>
      <c r="F287" s="3">
        <v>42852</v>
      </c>
      <c r="G287" s="4" t="s">
        <v>66</v>
      </c>
      <c r="H287" s="4" t="s">
        <v>3474</v>
      </c>
      <c r="I287" s="4" t="s">
        <v>80</v>
      </c>
      <c r="J287" s="4" t="s">
        <v>164</v>
      </c>
      <c r="K287" s="4" t="s">
        <v>63</v>
      </c>
      <c r="L287" s="46" t="s">
        <v>1711</v>
      </c>
      <c r="M287" s="4">
        <v>4284000</v>
      </c>
      <c r="N287" s="4" t="s">
        <v>78</v>
      </c>
      <c r="O287" s="4"/>
      <c r="P287" s="4" t="s">
        <v>153</v>
      </c>
      <c r="Q287" s="4" t="s">
        <v>71</v>
      </c>
      <c r="R287" s="4" t="s">
        <v>98</v>
      </c>
      <c r="S287" s="4">
        <v>17700459</v>
      </c>
      <c r="T287" s="4"/>
      <c r="U287" s="4" t="s">
        <v>153</v>
      </c>
      <c r="V287" s="4" t="s">
        <v>63</v>
      </c>
      <c r="W287" s="4" t="s">
        <v>3475</v>
      </c>
      <c r="X287" s="4" t="s">
        <v>73</v>
      </c>
      <c r="Y287" s="4" t="s">
        <v>87</v>
      </c>
      <c r="Z287" s="43">
        <v>42852</v>
      </c>
      <c r="AA287" s="4" t="s">
        <v>88</v>
      </c>
      <c r="AB287" s="4" t="s">
        <v>122</v>
      </c>
      <c r="AC287" s="4"/>
      <c r="AD287" s="4"/>
      <c r="AE287" s="4" t="s">
        <v>153</v>
      </c>
      <c r="AF287" s="4" t="s">
        <v>63</v>
      </c>
      <c r="AG287" s="4" t="s">
        <v>63</v>
      </c>
      <c r="AH287" s="4" t="s">
        <v>98</v>
      </c>
      <c r="AI287" s="4">
        <v>52423663</v>
      </c>
      <c r="AJ287" s="4"/>
      <c r="AK287" s="4" t="s">
        <v>153</v>
      </c>
      <c r="AL287" s="4" t="s">
        <v>63</v>
      </c>
      <c r="AM287" s="4" t="s">
        <v>3472</v>
      </c>
      <c r="AN287" s="4">
        <v>105</v>
      </c>
      <c r="AO287" s="4" t="s">
        <v>102</v>
      </c>
      <c r="AP287" s="4">
        <v>0</v>
      </c>
      <c r="AQ287" s="4" t="s">
        <v>113</v>
      </c>
      <c r="AR287" s="4">
        <v>0</v>
      </c>
      <c r="AS287" s="4">
        <v>0</v>
      </c>
      <c r="AT287" s="3">
        <v>42852</v>
      </c>
      <c r="AU287" s="43" t="s">
        <v>63</v>
      </c>
      <c r="AV287" s="3" t="s">
        <v>63</v>
      </c>
      <c r="AW287" s="4">
        <v>61</v>
      </c>
      <c r="AX287" s="4">
        <v>61</v>
      </c>
      <c r="AY287" s="4">
        <v>61</v>
      </c>
      <c r="AZ287" s="4">
        <v>61</v>
      </c>
      <c r="BA287" s="4" t="s">
        <v>3462</v>
      </c>
      <c r="BB287" s="51"/>
      <c r="IY287" s="51"/>
      <c r="IZ287" s="51"/>
      <c r="JA287" s="51"/>
      <c r="JB287" s="51"/>
      <c r="JC287" s="51"/>
    </row>
    <row r="288" spans="1:263" s="50" customFormat="1" ht="15.75" thickBot="1" x14ac:dyDescent="0.3">
      <c r="A288" s="52">
        <v>278</v>
      </c>
      <c r="B288" s="53" t="s">
        <v>2304</v>
      </c>
      <c r="C288" s="4" t="s">
        <v>65</v>
      </c>
      <c r="D288" s="4"/>
      <c r="E288" s="4" t="s">
        <v>3476</v>
      </c>
      <c r="F288" s="3">
        <v>42857</v>
      </c>
      <c r="G288" s="4" t="s">
        <v>66</v>
      </c>
      <c r="H288" s="4" t="s">
        <v>3477</v>
      </c>
      <c r="I288" s="4" t="s">
        <v>80</v>
      </c>
      <c r="J288" s="4" t="s">
        <v>164</v>
      </c>
      <c r="K288" s="4" t="s">
        <v>63</v>
      </c>
      <c r="L288" s="46" t="s">
        <v>1711</v>
      </c>
      <c r="M288" s="4">
        <v>38443460</v>
      </c>
      <c r="N288" s="4" t="s">
        <v>78</v>
      </c>
      <c r="O288" s="4"/>
      <c r="P288" s="4" t="s">
        <v>153</v>
      </c>
      <c r="Q288" s="4" t="s">
        <v>71</v>
      </c>
      <c r="R288" s="4" t="s">
        <v>98</v>
      </c>
      <c r="S288" s="4">
        <v>40394069</v>
      </c>
      <c r="T288" s="4"/>
      <c r="U288" s="4" t="s">
        <v>153</v>
      </c>
      <c r="V288" s="4" t="s">
        <v>63</v>
      </c>
      <c r="W288" s="4" t="s">
        <v>3478</v>
      </c>
      <c r="X288" s="4" t="s">
        <v>73</v>
      </c>
      <c r="Y288" s="4" t="s">
        <v>87</v>
      </c>
      <c r="Z288" s="43">
        <v>42857</v>
      </c>
      <c r="AA288" s="4" t="s">
        <v>88</v>
      </c>
      <c r="AB288" s="4" t="s">
        <v>122</v>
      </c>
      <c r="AC288" s="4"/>
      <c r="AD288" s="4"/>
      <c r="AE288" s="4" t="s">
        <v>153</v>
      </c>
      <c r="AF288" s="4" t="s">
        <v>63</v>
      </c>
      <c r="AG288" s="4" t="s">
        <v>63</v>
      </c>
      <c r="AH288" s="4" t="s">
        <v>98</v>
      </c>
      <c r="AI288" s="4">
        <v>40403093</v>
      </c>
      <c r="AJ288" s="4"/>
      <c r="AK288" s="4" t="s">
        <v>153</v>
      </c>
      <c r="AL288" s="4" t="s">
        <v>63</v>
      </c>
      <c r="AM288" s="4" t="s">
        <v>3479</v>
      </c>
      <c r="AN288" s="4">
        <v>209</v>
      </c>
      <c r="AO288" s="4" t="s">
        <v>102</v>
      </c>
      <c r="AP288" s="4">
        <v>0</v>
      </c>
      <c r="AQ288" s="4" t="s">
        <v>113</v>
      </c>
      <c r="AR288" s="4">
        <v>0</v>
      </c>
      <c r="AS288" s="4">
        <v>0</v>
      </c>
      <c r="AT288" s="3">
        <v>42857</v>
      </c>
      <c r="AU288" s="43" t="s">
        <v>63</v>
      </c>
      <c r="AV288" s="3" t="s">
        <v>63</v>
      </c>
      <c r="AW288" s="4">
        <v>28</v>
      </c>
      <c r="AX288" s="4">
        <v>28</v>
      </c>
      <c r="AY288" s="4">
        <v>28</v>
      </c>
      <c r="AZ288" s="4">
        <v>28</v>
      </c>
      <c r="BA288" s="4" t="s">
        <v>3462</v>
      </c>
      <c r="BB288" s="51"/>
      <c r="IY288" s="51"/>
      <c r="IZ288" s="51"/>
      <c r="JA288" s="51"/>
      <c r="JB288" s="51"/>
      <c r="JC288" s="51"/>
    </row>
    <row r="289" spans="1:263" s="50" customFormat="1" ht="15.75" thickBot="1" x14ac:dyDescent="0.3">
      <c r="A289" s="52">
        <v>279</v>
      </c>
      <c r="B289" s="53" t="s">
        <v>2305</v>
      </c>
      <c r="C289" s="4" t="s">
        <v>65</v>
      </c>
      <c r="D289" s="4"/>
      <c r="E289" s="4" t="s">
        <v>3480</v>
      </c>
      <c r="F289" s="3">
        <v>42857</v>
      </c>
      <c r="G289" s="4" t="s">
        <v>66</v>
      </c>
      <c r="H289" s="4" t="s">
        <v>3481</v>
      </c>
      <c r="I289" s="4" t="s">
        <v>80</v>
      </c>
      <c r="J289" s="4" t="s">
        <v>164</v>
      </c>
      <c r="K289" s="4" t="s">
        <v>63</v>
      </c>
      <c r="L289" s="46" t="s">
        <v>1711</v>
      </c>
      <c r="M289" s="4">
        <v>24779940</v>
      </c>
      <c r="N289" s="4" t="s">
        <v>78</v>
      </c>
      <c r="O289" s="4"/>
      <c r="P289" s="4" t="s">
        <v>153</v>
      </c>
      <c r="Q289" s="4" t="s">
        <v>71</v>
      </c>
      <c r="R289" s="4" t="s">
        <v>98</v>
      </c>
      <c r="S289" s="4">
        <v>40215232</v>
      </c>
      <c r="T289" s="4"/>
      <c r="U289" s="4" t="s">
        <v>153</v>
      </c>
      <c r="V289" s="4" t="s">
        <v>63</v>
      </c>
      <c r="W289" s="4" t="s">
        <v>3482</v>
      </c>
      <c r="X289" s="4" t="s">
        <v>73</v>
      </c>
      <c r="Y289" s="4" t="s">
        <v>87</v>
      </c>
      <c r="Z289" s="43">
        <v>42857</v>
      </c>
      <c r="AA289" s="4" t="s">
        <v>88</v>
      </c>
      <c r="AB289" s="4" t="s">
        <v>122</v>
      </c>
      <c r="AC289" s="4"/>
      <c r="AD289" s="4"/>
      <c r="AE289" s="4" t="s">
        <v>153</v>
      </c>
      <c r="AF289" s="4" t="s">
        <v>63</v>
      </c>
      <c r="AG289" s="4" t="s">
        <v>63</v>
      </c>
      <c r="AH289" s="4" t="s">
        <v>98</v>
      </c>
      <c r="AI289" s="4">
        <v>40403093</v>
      </c>
      <c r="AJ289" s="4"/>
      <c r="AK289" s="4" t="s">
        <v>153</v>
      </c>
      <c r="AL289" s="4" t="s">
        <v>63</v>
      </c>
      <c r="AM289" s="4" t="s">
        <v>3479</v>
      </c>
      <c r="AN289" s="4">
        <v>209</v>
      </c>
      <c r="AO289" s="4" t="s">
        <v>102</v>
      </c>
      <c r="AP289" s="4">
        <v>0</v>
      </c>
      <c r="AQ289" s="4" t="s">
        <v>113</v>
      </c>
      <c r="AR289" s="4">
        <v>0</v>
      </c>
      <c r="AS289" s="4">
        <v>0</v>
      </c>
      <c r="AT289" s="3">
        <v>42857</v>
      </c>
      <c r="AU289" s="43" t="s">
        <v>63</v>
      </c>
      <c r="AV289" s="3" t="s">
        <v>63</v>
      </c>
      <c r="AW289" s="4">
        <v>28</v>
      </c>
      <c r="AX289" s="4">
        <v>28</v>
      </c>
      <c r="AY289" s="4">
        <v>28</v>
      </c>
      <c r="AZ289" s="4">
        <v>28</v>
      </c>
      <c r="BA289" s="4" t="s">
        <v>3462</v>
      </c>
      <c r="BB289" s="51"/>
      <c r="IY289" s="51"/>
      <c r="IZ289" s="51"/>
      <c r="JA289" s="51"/>
      <c r="JB289" s="51"/>
      <c r="JC289" s="51"/>
    </row>
    <row r="290" spans="1:263" s="50" customFormat="1" ht="15.75" thickBot="1" x14ac:dyDescent="0.3">
      <c r="A290" s="52">
        <v>280</v>
      </c>
      <c r="B290" s="53" t="s">
        <v>2306</v>
      </c>
      <c r="C290" s="4" t="s">
        <v>65</v>
      </c>
      <c r="D290" s="4"/>
      <c r="E290" s="4" t="s">
        <v>3483</v>
      </c>
      <c r="F290" s="3">
        <v>42857</v>
      </c>
      <c r="G290" s="4" t="s">
        <v>66</v>
      </c>
      <c r="H290" s="4" t="s">
        <v>3484</v>
      </c>
      <c r="I290" s="4" t="s">
        <v>80</v>
      </c>
      <c r="J290" s="4" t="s">
        <v>164</v>
      </c>
      <c r="K290" s="4" t="s">
        <v>63</v>
      </c>
      <c r="L290" s="46" t="s">
        <v>1711</v>
      </c>
      <c r="M290" s="4">
        <v>20323160</v>
      </c>
      <c r="N290" s="4" t="s">
        <v>78</v>
      </c>
      <c r="O290" s="4"/>
      <c r="P290" s="4" t="s">
        <v>153</v>
      </c>
      <c r="Q290" s="4" t="s">
        <v>71</v>
      </c>
      <c r="R290" s="4" t="s">
        <v>98</v>
      </c>
      <c r="S290" s="4">
        <v>1121860475</v>
      </c>
      <c r="T290" s="4"/>
      <c r="U290" s="4" t="s">
        <v>153</v>
      </c>
      <c r="V290" s="4" t="s">
        <v>63</v>
      </c>
      <c r="W290" s="4" t="s">
        <v>3485</v>
      </c>
      <c r="X290" s="4" t="s">
        <v>73</v>
      </c>
      <c r="Y290" s="4" t="s">
        <v>87</v>
      </c>
      <c r="Z290" s="43">
        <v>42857</v>
      </c>
      <c r="AA290" s="4" t="s">
        <v>88</v>
      </c>
      <c r="AB290" s="4" t="s">
        <v>122</v>
      </c>
      <c r="AC290" s="4"/>
      <c r="AD290" s="4"/>
      <c r="AE290" s="4" t="s">
        <v>153</v>
      </c>
      <c r="AF290" s="4" t="s">
        <v>63</v>
      </c>
      <c r="AG290" s="4" t="s">
        <v>63</v>
      </c>
      <c r="AH290" s="4" t="s">
        <v>98</v>
      </c>
      <c r="AI290" s="4">
        <v>40403093</v>
      </c>
      <c r="AJ290" s="4"/>
      <c r="AK290" s="4" t="s">
        <v>153</v>
      </c>
      <c r="AL290" s="4" t="s">
        <v>63</v>
      </c>
      <c r="AM290" s="4" t="s">
        <v>3479</v>
      </c>
      <c r="AN290" s="4">
        <v>209</v>
      </c>
      <c r="AO290" s="4" t="s">
        <v>102</v>
      </c>
      <c r="AP290" s="4">
        <v>0</v>
      </c>
      <c r="AQ290" s="4" t="s">
        <v>113</v>
      </c>
      <c r="AR290" s="4">
        <v>0</v>
      </c>
      <c r="AS290" s="4">
        <v>0</v>
      </c>
      <c r="AT290" s="3">
        <v>42857</v>
      </c>
      <c r="AU290" s="43" t="s">
        <v>63</v>
      </c>
      <c r="AV290" s="3" t="s">
        <v>63</v>
      </c>
      <c r="AW290" s="4">
        <v>28</v>
      </c>
      <c r="AX290" s="4">
        <v>28</v>
      </c>
      <c r="AY290" s="4">
        <v>28</v>
      </c>
      <c r="AZ290" s="4">
        <v>28</v>
      </c>
      <c r="BA290" s="4" t="s">
        <v>3462</v>
      </c>
      <c r="BB290" s="51"/>
      <c r="IY290" s="51"/>
      <c r="IZ290" s="51"/>
      <c r="JA290" s="51"/>
      <c r="JB290" s="51"/>
      <c r="JC290" s="51"/>
    </row>
    <row r="291" spans="1:263" s="50" customFormat="1" ht="15.75" thickBot="1" x14ac:dyDescent="0.3">
      <c r="A291" s="52">
        <v>281</v>
      </c>
      <c r="B291" s="53" t="s">
        <v>2307</v>
      </c>
      <c r="C291" s="4" t="s">
        <v>65</v>
      </c>
      <c r="D291" s="4"/>
      <c r="E291" s="4" t="s">
        <v>3486</v>
      </c>
      <c r="F291" s="3">
        <v>42871</v>
      </c>
      <c r="G291" s="4" t="s">
        <v>66</v>
      </c>
      <c r="H291" s="4" t="s">
        <v>3487</v>
      </c>
      <c r="I291" s="4" t="s">
        <v>80</v>
      </c>
      <c r="J291" s="4" t="s">
        <v>164</v>
      </c>
      <c r="K291" s="4" t="s">
        <v>63</v>
      </c>
      <c r="L291" s="46" t="s">
        <v>1711</v>
      </c>
      <c r="M291" s="4">
        <v>15276880</v>
      </c>
      <c r="N291" s="4" t="s">
        <v>78</v>
      </c>
      <c r="O291" s="4"/>
      <c r="P291" s="4" t="s">
        <v>153</v>
      </c>
      <c r="Q291" s="4" t="s">
        <v>71</v>
      </c>
      <c r="R291" s="4" t="s">
        <v>98</v>
      </c>
      <c r="S291" s="4">
        <v>1121848645</v>
      </c>
      <c r="T291" s="4"/>
      <c r="U291" s="4" t="s">
        <v>153</v>
      </c>
      <c r="V291" s="4" t="s">
        <v>63</v>
      </c>
      <c r="W291" s="4" t="s">
        <v>3488</v>
      </c>
      <c r="X291" s="4" t="s">
        <v>73</v>
      </c>
      <c r="Y291" s="4" t="s">
        <v>87</v>
      </c>
      <c r="Z291" s="43">
        <v>42871</v>
      </c>
      <c r="AA291" s="4" t="s">
        <v>88</v>
      </c>
      <c r="AB291" s="4" t="s">
        <v>122</v>
      </c>
      <c r="AC291" s="4"/>
      <c r="AD291" s="4"/>
      <c r="AE291" s="4" t="s">
        <v>153</v>
      </c>
      <c r="AF291" s="4" t="s">
        <v>63</v>
      </c>
      <c r="AG291" s="4" t="s">
        <v>63</v>
      </c>
      <c r="AH291" s="4" t="s">
        <v>98</v>
      </c>
      <c r="AI291" s="4">
        <v>40403093</v>
      </c>
      <c r="AJ291" s="4"/>
      <c r="AK291" s="4" t="s">
        <v>153</v>
      </c>
      <c r="AL291" s="4" t="s">
        <v>63</v>
      </c>
      <c r="AM291" s="4" t="s">
        <v>3479</v>
      </c>
      <c r="AN291" s="4">
        <v>188</v>
      </c>
      <c r="AO291" s="4" t="s">
        <v>102</v>
      </c>
      <c r="AP291" s="4">
        <v>0</v>
      </c>
      <c r="AQ291" s="4" t="s">
        <v>113</v>
      </c>
      <c r="AR291" s="4">
        <v>0</v>
      </c>
      <c r="AS291" s="4">
        <v>0</v>
      </c>
      <c r="AT291" s="3">
        <v>42871</v>
      </c>
      <c r="AU291" s="43" t="s">
        <v>63</v>
      </c>
      <c r="AV291" s="3" t="s">
        <v>63</v>
      </c>
      <c r="AW291" s="4">
        <v>24</v>
      </c>
      <c r="AX291" s="4">
        <v>24</v>
      </c>
      <c r="AY291" s="4">
        <v>24</v>
      </c>
      <c r="AZ291" s="4">
        <v>24</v>
      </c>
      <c r="BA291" s="4" t="s">
        <v>3462</v>
      </c>
      <c r="BB291" s="51"/>
      <c r="IY291" s="51"/>
      <c r="IZ291" s="51"/>
      <c r="JA291" s="51"/>
      <c r="JB291" s="51"/>
      <c r="JC291" s="51"/>
    </row>
    <row r="292" spans="1:263" s="50" customFormat="1" ht="15.75" thickBot="1" x14ac:dyDescent="0.3">
      <c r="A292" s="52">
        <v>282</v>
      </c>
      <c r="B292" s="53" t="s">
        <v>2308</v>
      </c>
      <c r="C292" s="4" t="s">
        <v>65</v>
      </c>
      <c r="D292" s="4"/>
      <c r="E292" s="4" t="s">
        <v>2653</v>
      </c>
      <c r="F292" s="3">
        <v>42871</v>
      </c>
      <c r="G292" s="4" t="s">
        <v>66</v>
      </c>
      <c r="H292" s="4" t="s">
        <v>3489</v>
      </c>
      <c r="I292" s="4" t="s">
        <v>80</v>
      </c>
      <c r="J292" s="4" t="s">
        <v>164</v>
      </c>
      <c r="K292" s="4" t="s">
        <v>63</v>
      </c>
      <c r="L292" s="46" t="s">
        <v>1711</v>
      </c>
      <c r="M292" s="4">
        <v>28973100</v>
      </c>
      <c r="N292" s="4" t="s">
        <v>78</v>
      </c>
      <c r="O292" s="4"/>
      <c r="P292" s="4" t="s">
        <v>153</v>
      </c>
      <c r="Q292" s="4" t="s">
        <v>71</v>
      </c>
      <c r="R292" s="4" t="s">
        <v>98</v>
      </c>
      <c r="S292" s="4">
        <v>65631626</v>
      </c>
      <c r="T292" s="4"/>
      <c r="U292" s="4" t="s">
        <v>153</v>
      </c>
      <c r="V292" s="4" t="s">
        <v>63</v>
      </c>
      <c r="W292" s="4" t="s">
        <v>3490</v>
      </c>
      <c r="X292" s="4" t="s">
        <v>73</v>
      </c>
      <c r="Y292" s="4" t="s">
        <v>87</v>
      </c>
      <c r="Z292" s="43">
        <v>42871</v>
      </c>
      <c r="AA292" s="4" t="s">
        <v>88</v>
      </c>
      <c r="AB292" s="4" t="s">
        <v>122</v>
      </c>
      <c r="AC292" s="4"/>
      <c r="AD292" s="4"/>
      <c r="AE292" s="4" t="s">
        <v>153</v>
      </c>
      <c r="AF292" s="4" t="s">
        <v>63</v>
      </c>
      <c r="AG292" s="4" t="s">
        <v>63</v>
      </c>
      <c r="AH292" s="4" t="s">
        <v>98</v>
      </c>
      <c r="AI292" s="4">
        <v>14237801</v>
      </c>
      <c r="AJ292" s="4"/>
      <c r="AK292" s="4" t="s">
        <v>153</v>
      </c>
      <c r="AL292" s="4" t="s">
        <v>63</v>
      </c>
      <c r="AM292" s="4" t="s">
        <v>3491</v>
      </c>
      <c r="AN292" s="4">
        <v>195</v>
      </c>
      <c r="AO292" s="4" t="s">
        <v>102</v>
      </c>
      <c r="AP292" s="4">
        <v>0</v>
      </c>
      <c r="AQ292" s="4" t="s">
        <v>113</v>
      </c>
      <c r="AR292" s="4">
        <v>0</v>
      </c>
      <c r="AS292" s="4">
        <v>0</v>
      </c>
      <c r="AT292" s="3">
        <v>42871</v>
      </c>
      <c r="AU292" s="43" t="s">
        <v>63</v>
      </c>
      <c r="AV292" s="3" t="s">
        <v>63</v>
      </c>
      <c r="AW292" s="4">
        <v>23</v>
      </c>
      <c r="AX292" s="4">
        <v>23</v>
      </c>
      <c r="AY292" s="4">
        <v>23</v>
      </c>
      <c r="AZ292" s="4">
        <v>23</v>
      </c>
      <c r="BA292" s="4" t="s">
        <v>3462</v>
      </c>
      <c r="BB292" s="51"/>
      <c r="IY292" s="51"/>
      <c r="IZ292" s="51"/>
      <c r="JA292" s="51"/>
      <c r="JB292" s="51"/>
      <c r="JC292" s="51"/>
    </row>
    <row r="293" spans="1:263" s="50" customFormat="1" ht="15.75" thickBot="1" x14ac:dyDescent="0.3">
      <c r="A293" s="52">
        <v>283</v>
      </c>
      <c r="B293" s="53" t="s">
        <v>2309</v>
      </c>
      <c r="C293" s="4" t="s">
        <v>65</v>
      </c>
      <c r="D293" s="4"/>
      <c r="E293" s="4" t="s">
        <v>3492</v>
      </c>
      <c r="F293" s="3">
        <v>42872</v>
      </c>
      <c r="G293" s="4" t="s">
        <v>66</v>
      </c>
      <c r="H293" s="4" t="s">
        <v>3493</v>
      </c>
      <c r="I293" s="4" t="s">
        <v>80</v>
      </c>
      <c r="J293" s="4" t="s">
        <v>164</v>
      </c>
      <c r="K293" s="4" t="s">
        <v>63</v>
      </c>
      <c r="L293" s="46" t="s">
        <v>1711</v>
      </c>
      <c r="M293" s="4">
        <v>9098400</v>
      </c>
      <c r="N293" s="4" t="s">
        <v>78</v>
      </c>
      <c r="O293" s="4"/>
      <c r="P293" s="4" t="s">
        <v>153</v>
      </c>
      <c r="Q293" s="4" t="s">
        <v>71</v>
      </c>
      <c r="R293" s="4" t="s">
        <v>98</v>
      </c>
      <c r="S293" s="4">
        <v>1006878306</v>
      </c>
      <c r="T293" s="4"/>
      <c r="U293" s="4" t="s">
        <v>153</v>
      </c>
      <c r="V293" s="4" t="s">
        <v>63</v>
      </c>
      <c r="W293" s="4" t="s">
        <v>3494</v>
      </c>
      <c r="X293" s="4" t="s">
        <v>73</v>
      </c>
      <c r="Y293" s="4" t="s">
        <v>87</v>
      </c>
      <c r="Z293" s="43">
        <v>42873</v>
      </c>
      <c r="AA293" s="4" t="s">
        <v>88</v>
      </c>
      <c r="AB293" s="4" t="s">
        <v>122</v>
      </c>
      <c r="AC293" s="4"/>
      <c r="AD293" s="4"/>
      <c r="AE293" s="4" t="s">
        <v>153</v>
      </c>
      <c r="AF293" s="4" t="s">
        <v>63</v>
      </c>
      <c r="AG293" s="4" t="s">
        <v>63</v>
      </c>
      <c r="AH293" s="4" t="s">
        <v>98</v>
      </c>
      <c r="AI293" s="4">
        <v>51935181</v>
      </c>
      <c r="AJ293" s="4"/>
      <c r="AK293" s="4" t="s">
        <v>153</v>
      </c>
      <c r="AL293" s="4" t="s">
        <v>63</v>
      </c>
      <c r="AM293" s="4" t="s">
        <v>3461</v>
      </c>
      <c r="AN293" s="4">
        <v>223</v>
      </c>
      <c r="AO293" s="4" t="s">
        <v>102</v>
      </c>
      <c r="AP293" s="4">
        <v>0</v>
      </c>
      <c r="AQ293" s="4" t="s">
        <v>113</v>
      </c>
      <c r="AR293" s="4">
        <v>0</v>
      </c>
      <c r="AS293" s="4">
        <v>0</v>
      </c>
      <c r="AT293" s="3">
        <v>42873</v>
      </c>
      <c r="AU293" s="43" t="s">
        <v>63</v>
      </c>
      <c r="AV293" s="3" t="s">
        <v>63</v>
      </c>
      <c r="AW293" s="4">
        <v>19</v>
      </c>
      <c r="AX293" s="4">
        <v>19</v>
      </c>
      <c r="AY293" s="4">
        <v>19</v>
      </c>
      <c r="AZ293" s="4">
        <v>19</v>
      </c>
      <c r="BA293" s="4" t="s">
        <v>3462</v>
      </c>
      <c r="BB293" s="51"/>
      <c r="IY293" s="51"/>
      <c r="IZ293" s="51"/>
      <c r="JA293" s="51"/>
      <c r="JB293" s="51"/>
      <c r="JC293" s="51"/>
    </row>
    <row r="294" spans="1:263" s="50" customFormat="1" ht="15.75" thickBot="1" x14ac:dyDescent="0.3">
      <c r="A294" s="52">
        <v>284</v>
      </c>
      <c r="B294" s="53" t="s">
        <v>2310</v>
      </c>
      <c r="C294" s="4" t="s">
        <v>65</v>
      </c>
      <c r="D294" s="4"/>
      <c r="E294" s="4" t="s">
        <v>2657</v>
      </c>
      <c r="F294" s="3">
        <v>42872</v>
      </c>
      <c r="G294" s="4" t="s">
        <v>66</v>
      </c>
      <c r="H294" s="4" t="s">
        <v>3495</v>
      </c>
      <c r="I294" s="4" t="s">
        <v>80</v>
      </c>
      <c r="J294" s="4" t="s">
        <v>164</v>
      </c>
      <c r="K294" s="4" t="s">
        <v>63</v>
      </c>
      <c r="L294" s="46" t="s">
        <v>1711</v>
      </c>
      <c r="M294" s="4">
        <v>15276880</v>
      </c>
      <c r="N294" s="4" t="s">
        <v>78</v>
      </c>
      <c r="O294" s="4"/>
      <c r="P294" s="4" t="s">
        <v>153</v>
      </c>
      <c r="Q294" s="4" t="s">
        <v>71</v>
      </c>
      <c r="R294" s="4" t="s">
        <v>98</v>
      </c>
      <c r="S294" s="4">
        <v>40443831</v>
      </c>
      <c r="T294" s="4"/>
      <c r="U294" s="4" t="s">
        <v>153</v>
      </c>
      <c r="V294" s="4" t="s">
        <v>63</v>
      </c>
      <c r="W294" s="4" t="s">
        <v>3496</v>
      </c>
      <c r="X294" s="4" t="s">
        <v>73</v>
      </c>
      <c r="Y294" s="4" t="s">
        <v>87</v>
      </c>
      <c r="Z294" s="43">
        <v>42872</v>
      </c>
      <c r="AA294" s="4" t="s">
        <v>88</v>
      </c>
      <c r="AB294" s="4" t="s">
        <v>122</v>
      </c>
      <c r="AC294" s="4"/>
      <c r="AD294" s="4"/>
      <c r="AE294" s="4" t="s">
        <v>153</v>
      </c>
      <c r="AF294" s="4" t="s">
        <v>63</v>
      </c>
      <c r="AG294" s="4" t="s">
        <v>63</v>
      </c>
      <c r="AH294" s="4" t="s">
        <v>98</v>
      </c>
      <c r="AI294" s="4">
        <v>40403093</v>
      </c>
      <c r="AJ294" s="4"/>
      <c r="AK294" s="4" t="s">
        <v>153</v>
      </c>
      <c r="AL294" s="4" t="s">
        <v>63</v>
      </c>
      <c r="AM294" s="4" t="s">
        <v>3479</v>
      </c>
      <c r="AN294" s="4">
        <v>188</v>
      </c>
      <c r="AO294" s="4" t="s">
        <v>102</v>
      </c>
      <c r="AP294" s="4">
        <v>0</v>
      </c>
      <c r="AQ294" s="4" t="s">
        <v>113</v>
      </c>
      <c r="AR294" s="4">
        <v>0</v>
      </c>
      <c r="AS294" s="4">
        <v>0</v>
      </c>
      <c r="AT294" s="3">
        <v>42872</v>
      </c>
      <c r="AU294" s="43" t="s">
        <v>63</v>
      </c>
      <c r="AV294" s="3" t="s">
        <v>63</v>
      </c>
      <c r="AW294" s="4">
        <v>23</v>
      </c>
      <c r="AX294" s="4">
        <v>23</v>
      </c>
      <c r="AY294" s="4">
        <v>23</v>
      </c>
      <c r="AZ294" s="4">
        <v>23</v>
      </c>
      <c r="BA294" s="4" t="s">
        <v>3462</v>
      </c>
      <c r="BB294" s="51"/>
      <c r="IY294" s="51"/>
      <c r="IZ294" s="51"/>
      <c r="JA294" s="51"/>
      <c r="JB294" s="51"/>
      <c r="JC294" s="51"/>
    </row>
    <row r="295" spans="1:263" s="50" customFormat="1" ht="15.75" thickBot="1" x14ac:dyDescent="0.3">
      <c r="A295" s="52">
        <v>285</v>
      </c>
      <c r="B295" s="53" t="s">
        <v>2311</v>
      </c>
      <c r="C295" s="4" t="s">
        <v>65</v>
      </c>
      <c r="D295" s="4"/>
      <c r="E295" s="4" t="s">
        <v>2741</v>
      </c>
      <c r="F295" s="3">
        <v>42857</v>
      </c>
      <c r="G295" s="4" t="s">
        <v>66</v>
      </c>
      <c r="H295" s="4" t="s">
        <v>3497</v>
      </c>
      <c r="I295" s="4" t="s">
        <v>80</v>
      </c>
      <c r="J295" s="4" t="s">
        <v>68</v>
      </c>
      <c r="K295" s="4" t="s">
        <v>63</v>
      </c>
      <c r="L295" s="46" t="s">
        <v>1701</v>
      </c>
      <c r="M295" s="4">
        <v>11551666</v>
      </c>
      <c r="N295" s="4" t="s">
        <v>78</v>
      </c>
      <c r="O295" s="4"/>
      <c r="P295" s="4" t="s">
        <v>153</v>
      </c>
      <c r="Q295" s="4" t="s">
        <v>71</v>
      </c>
      <c r="R295" s="4" t="s">
        <v>98</v>
      </c>
      <c r="S295" s="4">
        <v>17076814</v>
      </c>
      <c r="T295" s="4"/>
      <c r="U295" s="4" t="s">
        <v>153</v>
      </c>
      <c r="V295" s="4" t="s">
        <v>63</v>
      </c>
      <c r="W295" s="4" t="s">
        <v>3498</v>
      </c>
      <c r="X295" s="4" t="s">
        <v>128</v>
      </c>
      <c r="Y295" s="4" t="s">
        <v>124</v>
      </c>
      <c r="Z295" s="43">
        <v>1</v>
      </c>
      <c r="AA295" s="4" t="s">
        <v>88</v>
      </c>
      <c r="AB295" s="4" t="s">
        <v>122</v>
      </c>
      <c r="AC295" s="4"/>
      <c r="AD295" s="4"/>
      <c r="AE295" s="4" t="s">
        <v>153</v>
      </c>
      <c r="AF295" s="4" t="s">
        <v>63</v>
      </c>
      <c r="AG295" s="4" t="s">
        <v>63</v>
      </c>
      <c r="AH295" s="4" t="s">
        <v>98</v>
      </c>
      <c r="AI295" s="4">
        <v>91297841</v>
      </c>
      <c r="AJ295" s="4"/>
      <c r="AK295" s="4" t="s">
        <v>153</v>
      </c>
      <c r="AL295" s="4" t="s">
        <v>63</v>
      </c>
      <c r="AM295" s="4" t="s">
        <v>3499</v>
      </c>
      <c r="AN295" s="4">
        <v>239</v>
      </c>
      <c r="AO295" s="4" t="s">
        <v>102</v>
      </c>
      <c r="AP295" s="4">
        <v>0</v>
      </c>
      <c r="AQ295" s="4" t="s">
        <v>113</v>
      </c>
      <c r="AR295" s="4">
        <v>0</v>
      </c>
      <c r="AS295" s="4">
        <v>0</v>
      </c>
      <c r="AT295" s="3">
        <v>42858</v>
      </c>
      <c r="AU295" s="43" t="s">
        <v>63</v>
      </c>
      <c r="AV295" s="3" t="s">
        <v>63</v>
      </c>
      <c r="AW295" s="4">
        <v>12</v>
      </c>
      <c r="AX295" s="4">
        <v>12</v>
      </c>
      <c r="AY295" s="4">
        <v>12</v>
      </c>
      <c r="AZ295" s="4">
        <v>12</v>
      </c>
      <c r="BA295" s="4" t="s">
        <v>3462</v>
      </c>
      <c r="BB295" s="51"/>
      <c r="IY295" s="51"/>
      <c r="IZ295" s="51"/>
      <c r="JA295" s="51"/>
      <c r="JB295" s="51"/>
      <c r="JC295" s="51"/>
    </row>
    <row r="296" spans="1:263" s="50" customFormat="1" ht="15.75" thickBot="1" x14ac:dyDescent="0.3">
      <c r="A296" s="52">
        <v>286</v>
      </c>
      <c r="B296" s="53" t="s">
        <v>2312</v>
      </c>
      <c r="C296" s="4" t="s">
        <v>65</v>
      </c>
      <c r="D296" s="4"/>
      <c r="E296" s="4" t="s">
        <v>2748</v>
      </c>
      <c r="F296" s="3">
        <v>42865</v>
      </c>
      <c r="G296" s="4" t="s">
        <v>66</v>
      </c>
      <c r="H296" s="4" t="s">
        <v>3500</v>
      </c>
      <c r="I296" s="4" t="s">
        <v>105</v>
      </c>
      <c r="J296" s="4" t="s">
        <v>94</v>
      </c>
      <c r="K296" s="4" t="s">
        <v>63</v>
      </c>
      <c r="L296" s="46" t="s">
        <v>1596</v>
      </c>
      <c r="M296" s="4">
        <v>78000038</v>
      </c>
      <c r="N296" s="4" t="s">
        <v>78</v>
      </c>
      <c r="O296" s="4"/>
      <c r="P296" s="4" t="s">
        <v>153</v>
      </c>
      <c r="Q296" s="4" t="s">
        <v>84</v>
      </c>
      <c r="R296" s="4" t="s">
        <v>72</v>
      </c>
      <c r="S296" s="4"/>
      <c r="T296" s="4">
        <v>900311805</v>
      </c>
      <c r="U296" s="4" t="s">
        <v>83</v>
      </c>
      <c r="V296" s="4" t="s">
        <v>63</v>
      </c>
      <c r="W296" s="4" t="s">
        <v>3501</v>
      </c>
      <c r="X296" s="4" t="s">
        <v>73</v>
      </c>
      <c r="Y296" s="4" t="s">
        <v>229</v>
      </c>
      <c r="Z296" s="43">
        <v>42867</v>
      </c>
      <c r="AA296" s="4" t="s">
        <v>88</v>
      </c>
      <c r="AB296" s="4" t="s">
        <v>122</v>
      </c>
      <c r="AC296" s="4"/>
      <c r="AD296" s="4"/>
      <c r="AE296" s="4" t="s">
        <v>153</v>
      </c>
      <c r="AF296" s="4" t="s">
        <v>63</v>
      </c>
      <c r="AG296" s="4" t="s">
        <v>63</v>
      </c>
      <c r="AH296" s="4" t="s">
        <v>98</v>
      </c>
      <c r="AI296" s="4">
        <v>14237801</v>
      </c>
      <c r="AJ296" s="4"/>
      <c r="AK296" s="4" t="s">
        <v>153</v>
      </c>
      <c r="AL296" s="4" t="s">
        <v>63</v>
      </c>
      <c r="AM296" s="4" t="s">
        <v>3491</v>
      </c>
      <c r="AN296" s="4">
        <v>60</v>
      </c>
      <c r="AO296" s="4" t="s">
        <v>102</v>
      </c>
      <c r="AP296" s="4">
        <v>0</v>
      </c>
      <c r="AQ296" s="4" t="s">
        <v>113</v>
      </c>
      <c r="AR296" s="4">
        <v>0</v>
      </c>
      <c r="AS296" s="4">
        <v>0</v>
      </c>
      <c r="AT296" s="3">
        <v>42867</v>
      </c>
      <c r="AU296" s="43" t="s">
        <v>63</v>
      </c>
      <c r="AV296" s="3" t="s">
        <v>63</v>
      </c>
      <c r="AW296" s="4">
        <v>100</v>
      </c>
      <c r="AX296" s="4">
        <v>90</v>
      </c>
      <c r="AY296" s="4">
        <v>100</v>
      </c>
      <c r="AZ296" s="4">
        <v>0</v>
      </c>
      <c r="BA296" s="4" t="s">
        <v>3462</v>
      </c>
      <c r="BB296" s="51"/>
      <c r="IY296" s="51"/>
      <c r="IZ296" s="51"/>
      <c r="JA296" s="51"/>
      <c r="JB296" s="51"/>
      <c r="JC296" s="51"/>
    </row>
    <row r="297" spans="1:263" s="50" customFormat="1" ht="15.75" thickBot="1" x14ac:dyDescent="0.3">
      <c r="A297" s="52">
        <v>287</v>
      </c>
      <c r="B297" s="53" t="s">
        <v>2313</v>
      </c>
      <c r="C297" s="4" t="s">
        <v>65</v>
      </c>
      <c r="D297" s="4"/>
      <c r="E297" s="4" t="s">
        <v>2748</v>
      </c>
      <c r="F297" s="3">
        <v>42871</v>
      </c>
      <c r="G297" s="4" t="s">
        <v>66</v>
      </c>
      <c r="H297" s="4" t="s">
        <v>3502</v>
      </c>
      <c r="I297" s="4" t="s">
        <v>115</v>
      </c>
      <c r="J297" s="4" t="s">
        <v>164</v>
      </c>
      <c r="K297" s="4" t="s">
        <v>63</v>
      </c>
      <c r="L297" s="46" t="s">
        <v>1642</v>
      </c>
      <c r="M297" s="4">
        <v>9910800</v>
      </c>
      <c r="N297" s="4" t="s">
        <v>78</v>
      </c>
      <c r="O297" s="4"/>
      <c r="P297" s="4" t="s">
        <v>153</v>
      </c>
      <c r="Q297" s="4" t="s">
        <v>84</v>
      </c>
      <c r="R297" s="4" t="s">
        <v>72</v>
      </c>
      <c r="S297" s="4"/>
      <c r="T297" s="4">
        <v>900888576</v>
      </c>
      <c r="U297" s="4" t="s">
        <v>133</v>
      </c>
      <c r="V297" s="4" t="s">
        <v>63</v>
      </c>
      <c r="W297" s="4" t="s">
        <v>3503</v>
      </c>
      <c r="X297" s="4" t="s">
        <v>73</v>
      </c>
      <c r="Y297" s="4" t="s">
        <v>229</v>
      </c>
      <c r="Z297" s="43">
        <v>42872</v>
      </c>
      <c r="AA297" s="4" t="s">
        <v>88</v>
      </c>
      <c r="AB297" s="4" t="s">
        <v>122</v>
      </c>
      <c r="AC297" s="4"/>
      <c r="AD297" s="4"/>
      <c r="AE297" s="4" t="s">
        <v>153</v>
      </c>
      <c r="AF297" s="4" t="s">
        <v>63</v>
      </c>
      <c r="AG297" s="4" t="s">
        <v>63</v>
      </c>
      <c r="AH297" s="4" t="s">
        <v>98</v>
      </c>
      <c r="AI297" s="4">
        <v>14237801</v>
      </c>
      <c r="AJ297" s="4"/>
      <c r="AK297" s="4" t="s">
        <v>153</v>
      </c>
      <c r="AL297" s="4" t="s">
        <v>63</v>
      </c>
      <c r="AM297" s="4" t="s">
        <v>3491</v>
      </c>
      <c r="AN297" s="4">
        <v>180</v>
      </c>
      <c r="AO297" s="4" t="s">
        <v>102</v>
      </c>
      <c r="AP297" s="4">
        <v>0</v>
      </c>
      <c r="AQ297" s="4" t="s">
        <v>113</v>
      </c>
      <c r="AR297" s="4">
        <v>0</v>
      </c>
      <c r="AS297" s="4">
        <v>0</v>
      </c>
      <c r="AT297" s="3">
        <v>42872</v>
      </c>
      <c r="AU297" s="43" t="s">
        <v>63</v>
      </c>
      <c r="AV297" s="3" t="s">
        <v>63</v>
      </c>
      <c r="AW297" s="4">
        <v>15</v>
      </c>
      <c r="AX297" s="4">
        <v>15</v>
      </c>
      <c r="AY297" s="4">
        <v>15</v>
      </c>
      <c r="AZ297" s="4">
        <v>0</v>
      </c>
      <c r="BA297" s="4" t="s">
        <v>3462</v>
      </c>
      <c r="BB297" s="51"/>
      <c r="IY297" s="51"/>
      <c r="IZ297" s="51"/>
      <c r="JA297" s="51"/>
      <c r="JB297" s="51"/>
      <c r="JC297" s="51"/>
    </row>
    <row r="298" spans="1:263" s="50" customFormat="1" ht="15.75" thickBot="1" x14ac:dyDescent="0.3">
      <c r="A298" s="52">
        <v>288</v>
      </c>
      <c r="B298" s="53" t="s">
        <v>2314</v>
      </c>
      <c r="C298" s="4" t="s">
        <v>65</v>
      </c>
      <c r="D298" s="4"/>
      <c r="E298" s="4" t="s">
        <v>2753</v>
      </c>
      <c r="F298" s="3">
        <v>42872</v>
      </c>
      <c r="G298" s="4" t="s">
        <v>66</v>
      </c>
      <c r="H298" s="4" t="s">
        <v>3504</v>
      </c>
      <c r="I298" s="4" t="s">
        <v>115</v>
      </c>
      <c r="J298" s="4" t="s">
        <v>164</v>
      </c>
      <c r="K298" s="4" t="s">
        <v>63</v>
      </c>
      <c r="L298" s="46" t="s">
        <v>1642</v>
      </c>
      <c r="M298" s="4">
        <v>8850000</v>
      </c>
      <c r="N298" s="4" t="s">
        <v>78</v>
      </c>
      <c r="O298" s="4"/>
      <c r="P298" s="4" t="s">
        <v>153</v>
      </c>
      <c r="Q298" s="4" t="s">
        <v>84</v>
      </c>
      <c r="R298" s="4" t="s">
        <v>72</v>
      </c>
      <c r="S298" s="4"/>
      <c r="T298" s="4">
        <v>900331564</v>
      </c>
      <c r="U298" s="4" t="s">
        <v>138</v>
      </c>
      <c r="V298" s="4" t="s">
        <v>63</v>
      </c>
      <c r="W298" s="4" t="s">
        <v>3505</v>
      </c>
      <c r="X298" s="4" t="s">
        <v>73</v>
      </c>
      <c r="Y298" s="4" t="s">
        <v>229</v>
      </c>
      <c r="Z298" s="43">
        <v>42873</v>
      </c>
      <c r="AA298" s="4" t="s">
        <v>88</v>
      </c>
      <c r="AB298" s="4" t="s">
        <v>122</v>
      </c>
      <c r="AC298" s="4"/>
      <c r="AD298" s="4"/>
      <c r="AE298" s="4" t="s">
        <v>153</v>
      </c>
      <c r="AF298" s="4" t="s">
        <v>63</v>
      </c>
      <c r="AG298" s="4" t="s">
        <v>63</v>
      </c>
      <c r="AH298" s="4" t="s">
        <v>98</v>
      </c>
      <c r="AI298" s="4">
        <v>14237801</v>
      </c>
      <c r="AJ298" s="4"/>
      <c r="AK298" s="4" t="s">
        <v>153</v>
      </c>
      <c r="AL298" s="4" t="s">
        <v>63</v>
      </c>
      <c r="AM298" s="4" t="s">
        <v>3491</v>
      </c>
      <c r="AN298" s="4">
        <v>180</v>
      </c>
      <c r="AO298" s="4" t="s">
        <v>102</v>
      </c>
      <c r="AP298" s="4">
        <v>0</v>
      </c>
      <c r="AQ298" s="4" t="s">
        <v>113</v>
      </c>
      <c r="AR298" s="4">
        <v>0</v>
      </c>
      <c r="AS298" s="4">
        <v>0</v>
      </c>
      <c r="AT298" s="3">
        <v>42873</v>
      </c>
      <c r="AU298" s="43" t="s">
        <v>63</v>
      </c>
      <c r="AV298" s="3" t="s">
        <v>63</v>
      </c>
      <c r="AW298" s="4">
        <v>12</v>
      </c>
      <c r="AX298" s="4">
        <v>12</v>
      </c>
      <c r="AY298" s="4">
        <v>12</v>
      </c>
      <c r="AZ298" s="4">
        <v>4</v>
      </c>
      <c r="BA298" s="4" t="s">
        <v>3462</v>
      </c>
      <c r="BB298" s="51"/>
      <c r="IY298" s="51"/>
      <c r="IZ298" s="51"/>
      <c r="JA298" s="51"/>
      <c r="JB298" s="51"/>
      <c r="JC298" s="51"/>
    </row>
    <row r="299" spans="1:263" s="50" customFormat="1" ht="15.75" thickBot="1" x14ac:dyDescent="0.3">
      <c r="A299" s="52">
        <v>289</v>
      </c>
      <c r="B299" s="53" t="s">
        <v>2315</v>
      </c>
      <c r="C299" s="4" t="s">
        <v>65</v>
      </c>
      <c r="D299" s="4"/>
      <c r="E299" s="4" t="s">
        <v>3248</v>
      </c>
      <c r="F299" s="3">
        <v>42892</v>
      </c>
      <c r="G299" s="4" t="s">
        <v>66</v>
      </c>
      <c r="H299" s="4" t="s">
        <v>3506</v>
      </c>
      <c r="I299" s="4" t="s">
        <v>80</v>
      </c>
      <c r="J299" s="4" t="s">
        <v>164</v>
      </c>
      <c r="K299" s="4" t="s">
        <v>63</v>
      </c>
      <c r="L299" s="46" t="s">
        <v>1711</v>
      </c>
      <c r="M299" s="4">
        <v>28527360</v>
      </c>
      <c r="N299" s="4" t="s">
        <v>78</v>
      </c>
      <c r="O299" s="4"/>
      <c r="P299" s="4" t="s">
        <v>153</v>
      </c>
      <c r="Q299" s="4" t="s">
        <v>71</v>
      </c>
      <c r="R299" s="4" t="s">
        <v>98</v>
      </c>
      <c r="S299" s="4">
        <v>65786507</v>
      </c>
      <c r="T299" s="4"/>
      <c r="U299" s="4" t="s">
        <v>153</v>
      </c>
      <c r="V299" s="4" t="s">
        <v>63</v>
      </c>
      <c r="W299" s="4" t="s">
        <v>3507</v>
      </c>
      <c r="X299" s="4" t="s">
        <v>73</v>
      </c>
      <c r="Y299" s="4" t="s">
        <v>87</v>
      </c>
      <c r="Z299" s="43">
        <v>42892</v>
      </c>
      <c r="AA299" s="4" t="s">
        <v>88</v>
      </c>
      <c r="AB299" s="4" t="s">
        <v>122</v>
      </c>
      <c r="AC299" s="4"/>
      <c r="AD299" s="4"/>
      <c r="AE299" s="4" t="s">
        <v>153</v>
      </c>
      <c r="AF299" s="4" t="s">
        <v>63</v>
      </c>
      <c r="AG299" s="4" t="s">
        <v>63</v>
      </c>
      <c r="AH299" s="4" t="s">
        <v>98</v>
      </c>
      <c r="AI299" s="4">
        <v>14237801</v>
      </c>
      <c r="AJ299" s="4"/>
      <c r="AK299" s="4" t="s">
        <v>153</v>
      </c>
      <c r="AL299" s="4" t="s">
        <v>63</v>
      </c>
      <c r="AM299" s="4" t="s">
        <v>3491</v>
      </c>
      <c r="AN299" s="4">
        <v>180</v>
      </c>
      <c r="AO299" s="4" t="s">
        <v>102</v>
      </c>
      <c r="AP299" s="4">
        <v>0</v>
      </c>
      <c r="AQ299" s="4" t="s">
        <v>113</v>
      </c>
      <c r="AR299" s="4">
        <v>0</v>
      </c>
      <c r="AS299" s="4">
        <v>0</v>
      </c>
      <c r="AT299" s="3">
        <v>42893</v>
      </c>
      <c r="AU299" s="43" t="s">
        <v>63</v>
      </c>
      <c r="AV299" s="3" t="s">
        <v>63</v>
      </c>
      <c r="AW299" s="4">
        <v>13</v>
      </c>
      <c r="AX299" s="4">
        <v>13</v>
      </c>
      <c r="AY299" s="4">
        <v>13</v>
      </c>
      <c r="AZ299" s="4">
        <v>13</v>
      </c>
      <c r="BA299" s="4" t="s">
        <v>3462</v>
      </c>
      <c r="BB299" s="51"/>
      <c r="IY299" s="51"/>
      <c r="IZ299" s="51"/>
      <c r="JA299" s="51"/>
      <c r="JB299" s="51"/>
      <c r="JC299" s="51"/>
    </row>
    <row r="300" spans="1:263" s="50" customFormat="1" ht="15.75" thickBot="1" x14ac:dyDescent="0.3">
      <c r="A300" s="52">
        <v>290</v>
      </c>
      <c r="B300" s="53" t="s">
        <v>2316</v>
      </c>
      <c r="C300" s="4" t="s">
        <v>65</v>
      </c>
      <c r="D300" s="4"/>
      <c r="E300" s="4" t="s">
        <v>2662</v>
      </c>
      <c r="F300" s="3">
        <v>42916</v>
      </c>
      <c r="G300" s="4" t="s">
        <v>66</v>
      </c>
      <c r="H300" s="4" t="s">
        <v>3508</v>
      </c>
      <c r="I300" s="4" t="s">
        <v>80</v>
      </c>
      <c r="J300" s="4" t="s">
        <v>164</v>
      </c>
      <c r="K300" s="4" t="s">
        <v>63</v>
      </c>
      <c r="L300" s="46" t="s">
        <v>1711</v>
      </c>
      <c r="M300" s="4">
        <v>33109200</v>
      </c>
      <c r="N300" s="4" t="s">
        <v>78</v>
      </c>
      <c r="O300" s="4"/>
      <c r="P300" s="4" t="s">
        <v>153</v>
      </c>
      <c r="Q300" s="4" t="s">
        <v>71</v>
      </c>
      <c r="R300" s="4" t="s">
        <v>98</v>
      </c>
      <c r="S300" s="4">
        <v>7171873</v>
      </c>
      <c r="T300" s="4"/>
      <c r="U300" s="4" t="s">
        <v>153</v>
      </c>
      <c r="V300" s="4" t="s">
        <v>63</v>
      </c>
      <c r="W300" s="4" t="s">
        <v>3509</v>
      </c>
      <c r="X300" s="4" t="s">
        <v>73</v>
      </c>
      <c r="Y300" s="4" t="s">
        <v>87</v>
      </c>
      <c r="Z300" s="43">
        <v>42916</v>
      </c>
      <c r="AA300" s="4" t="s">
        <v>88</v>
      </c>
      <c r="AB300" s="4" t="s">
        <v>122</v>
      </c>
      <c r="AC300" s="4"/>
      <c r="AD300" s="4"/>
      <c r="AE300" s="4" t="s">
        <v>153</v>
      </c>
      <c r="AF300" s="4" t="s">
        <v>63</v>
      </c>
      <c r="AG300" s="4" t="s">
        <v>63</v>
      </c>
      <c r="AH300" s="4" t="s">
        <v>98</v>
      </c>
      <c r="AI300" s="4">
        <v>14237801</v>
      </c>
      <c r="AJ300" s="4"/>
      <c r="AK300" s="4" t="s">
        <v>153</v>
      </c>
      <c r="AL300" s="4" t="s">
        <v>63</v>
      </c>
      <c r="AM300" s="4" t="s">
        <v>3491</v>
      </c>
      <c r="AN300" s="4">
        <v>180</v>
      </c>
      <c r="AO300" s="4" t="s">
        <v>102</v>
      </c>
      <c r="AP300" s="4">
        <v>0</v>
      </c>
      <c r="AQ300" s="4" t="s">
        <v>113</v>
      </c>
      <c r="AR300" s="4">
        <v>0</v>
      </c>
      <c r="AS300" s="4">
        <v>0</v>
      </c>
      <c r="AT300" s="3">
        <v>42916</v>
      </c>
      <c r="AU300" s="43" t="s">
        <v>63</v>
      </c>
      <c r="AV300" s="3" t="s">
        <v>63</v>
      </c>
      <c r="AW300" s="4">
        <v>1</v>
      </c>
      <c r="AX300" s="4">
        <v>1</v>
      </c>
      <c r="AY300" s="4">
        <v>1</v>
      </c>
      <c r="AZ300" s="4">
        <v>1</v>
      </c>
      <c r="BA300" s="4" t="s">
        <v>3462</v>
      </c>
      <c r="BB300" s="51"/>
      <c r="IY300" s="51"/>
      <c r="IZ300" s="51"/>
      <c r="JA300" s="51"/>
      <c r="JB300" s="51"/>
      <c r="JC300" s="51"/>
    </row>
    <row r="301" spans="1:263" s="50" customFormat="1" ht="15.75" thickBot="1" x14ac:dyDescent="0.3">
      <c r="A301" s="52">
        <v>291</v>
      </c>
      <c r="B301" s="53" t="s">
        <v>2317</v>
      </c>
      <c r="C301" s="4" t="s">
        <v>65</v>
      </c>
      <c r="D301" s="4"/>
      <c r="E301" s="4" t="s">
        <v>3510</v>
      </c>
      <c r="F301" s="3">
        <v>42718</v>
      </c>
      <c r="G301" s="4" t="s">
        <v>92</v>
      </c>
      <c r="H301" s="4" t="s">
        <v>3511</v>
      </c>
      <c r="I301" s="4" t="s">
        <v>80</v>
      </c>
      <c r="J301" s="4" t="s">
        <v>164</v>
      </c>
      <c r="K301" s="4" t="s">
        <v>63</v>
      </c>
      <c r="L301" s="46" t="s">
        <v>1711</v>
      </c>
      <c r="M301" s="4">
        <v>13880000</v>
      </c>
      <c r="N301" s="4" t="s">
        <v>78</v>
      </c>
      <c r="O301" s="4"/>
      <c r="P301" s="4" t="s">
        <v>153</v>
      </c>
      <c r="Q301" s="4" t="s">
        <v>71</v>
      </c>
      <c r="R301" s="4" t="s">
        <v>98</v>
      </c>
      <c r="S301" s="4">
        <v>1116492023</v>
      </c>
      <c r="T301" s="4"/>
      <c r="U301" s="4" t="s">
        <v>153</v>
      </c>
      <c r="V301" s="4" t="s">
        <v>63</v>
      </c>
      <c r="W301" s="4" t="s">
        <v>3469</v>
      </c>
      <c r="X301" s="4" t="s">
        <v>73</v>
      </c>
      <c r="Y301" s="4" t="s">
        <v>87</v>
      </c>
      <c r="Z301" s="43">
        <v>42718</v>
      </c>
      <c r="AA301" s="4" t="s">
        <v>88</v>
      </c>
      <c r="AB301" s="4" t="s">
        <v>122</v>
      </c>
      <c r="AC301" s="4"/>
      <c r="AD301" s="4"/>
      <c r="AE301" s="4" t="s">
        <v>153</v>
      </c>
      <c r="AF301" s="4" t="s">
        <v>63</v>
      </c>
      <c r="AG301" s="4" t="s">
        <v>63</v>
      </c>
      <c r="AH301" s="4" t="s">
        <v>98</v>
      </c>
      <c r="AI301" s="4">
        <v>51935181</v>
      </c>
      <c r="AJ301" s="4"/>
      <c r="AK301" s="4" t="s">
        <v>153</v>
      </c>
      <c r="AL301" s="4" t="s">
        <v>63</v>
      </c>
      <c r="AM301" s="4" t="s">
        <v>3461</v>
      </c>
      <c r="AN301" s="4">
        <v>347</v>
      </c>
      <c r="AO301" s="4" t="s">
        <v>102</v>
      </c>
      <c r="AP301" s="4">
        <v>0</v>
      </c>
      <c r="AQ301" s="4" t="s">
        <v>77</v>
      </c>
      <c r="AR301" s="4">
        <v>264000</v>
      </c>
      <c r="AS301" s="4">
        <v>0</v>
      </c>
      <c r="AT301" s="3">
        <v>42718</v>
      </c>
      <c r="AU301" s="43">
        <v>42835</v>
      </c>
      <c r="AV301" s="3">
        <v>42844</v>
      </c>
      <c r="AW301" s="4">
        <v>49</v>
      </c>
      <c r="AX301" s="4">
        <v>49</v>
      </c>
      <c r="AY301" s="4">
        <v>49</v>
      </c>
      <c r="AZ301" s="4">
        <v>49</v>
      </c>
      <c r="BA301" s="4" t="s">
        <v>3512</v>
      </c>
      <c r="IY301" s="51"/>
      <c r="IZ301" s="51"/>
      <c r="JA301" s="51"/>
      <c r="JB301" s="51"/>
      <c r="JC301" s="51"/>
    </row>
    <row r="302" spans="1:263" s="50" customFormat="1" ht="15.75" thickBot="1" x14ac:dyDescent="0.3">
      <c r="A302" s="52">
        <v>292</v>
      </c>
      <c r="B302" s="53" t="s">
        <v>2318</v>
      </c>
      <c r="C302" s="4" t="s">
        <v>65</v>
      </c>
      <c r="D302" s="4"/>
      <c r="E302" s="4" t="s">
        <v>3483</v>
      </c>
      <c r="F302" s="3">
        <v>42670</v>
      </c>
      <c r="G302" s="4" t="s">
        <v>79</v>
      </c>
      <c r="H302" s="4" t="s">
        <v>3513</v>
      </c>
      <c r="I302" s="4" t="s">
        <v>80</v>
      </c>
      <c r="J302" s="4" t="s">
        <v>164</v>
      </c>
      <c r="K302" s="4" t="s">
        <v>63</v>
      </c>
      <c r="L302" s="46" t="s">
        <v>1711</v>
      </c>
      <c r="M302" s="4">
        <v>8822000</v>
      </c>
      <c r="N302" s="4" t="s">
        <v>78</v>
      </c>
      <c r="O302" s="4"/>
      <c r="P302" s="4" t="s">
        <v>153</v>
      </c>
      <c r="Q302" s="4" t="s">
        <v>71</v>
      </c>
      <c r="R302" s="4" t="s">
        <v>98</v>
      </c>
      <c r="S302" s="4">
        <v>28949090</v>
      </c>
      <c r="T302" s="4"/>
      <c r="U302" s="4" t="s">
        <v>153</v>
      </c>
      <c r="V302" s="4" t="s">
        <v>63</v>
      </c>
      <c r="W302" s="4" t="s">
        <v>3514</v>
      </c>
      <c r="X302" s="4" t="s">
        <v>73</v>
      </c>
      <c r="Y302" s="4" t="s">
        <v>87</v>
      </c>
      <c r="Z302" s="43">
        <v>42671</v>
      </c>
      <c r="AA302" s="4" t="s">
        <v>88</v>
      </c>
      <c r="AB302" s="4" t="s">
        <v>122</v>
      </c>
      <c r="AC302" s="4"/>
      <c r="AD302" s="4"/>
      <c r="AE302" s="4" t="s">
        <v>153</v>
      </c>
      <c r="AF302" s="4" t="s">
        <v>63</v>
      </c>
      <c r="AG302" s="4" t="s">
        <v>63</v>
      </c>
      <c r="AH302" s="4" t="s">
        <v>98</v>
      </c>
      <c r="AI302" s="4">
        <v>14237801</v>
      </c>
      <c r="AJ302" s="4"/>
      <c r="AK302" s="4" t="s">
        <v>153</v>
      </c>
      <c r="AL302" s="4" t="s">
        <v>63</v>
      </c>
      <c r="AM302" s="4" t="s">
        <v>3491</v>
      </c>
      <c r="AN302" s="4">
        <v>66</v>
      </c>
      <c r="AO302" s="4" t="s">
        <v>102</v>
      </c>
      <c r="AP302" s="4">
        <v>0</v>
      </c>
      <c r="AQ302" s="4" t="s">
        <v>113</v>
      </c>
      <c r="AR302" s="4">
        <v>0</v>
      </c>
      <c r="AS302" s="4">
        <v>0</v>
      </c>
      <c r="AT302" s="3">
        <v>42671</v>
      </c>
      <c r="AU302" s="43">
        <v>42734</v>
      </c>
      <c r="AV302" s="3">
        <v>42830</v>
      </c>
      <c r="AW302" s="4">
        <v>100</v>
      </c>
      <c r="AX302" s="4">
        <v>100</v>
      </c>
      <c r="AY302" s="4">
        <v>100</v>
      </c>
      <c r="AZ302" s="4">
        <v>100</v>
      </c>
      <c r="BA302" s="4" t="s">
        <v>3515</v>
      </c>
      <c r="BB302" s="51"/>
      <c r="IY302" s="51"/>
      <c r="IZ302" s="51"/>
      <c r="JA302" s="51"/>
      <c r="JB302" s="51"/>
      <c r="JC302" s="51"/>
    </row>
    <row r="303" spans="1:263" s="50" customFormat="1" ht="15.75" thickBot="1" x14ac:dyDescent="0.3">
      <c r="A303" s="52">
        <v>293</v>
      </c>
      <c r="B303" s="53" t="s">
        <v>2319</v>
      </c>
      <c r="C303" s="4" t="s">
        <v>65</v>
      </c>
      <c r="D303" s="4"/>
      <c r="E303" s="4" t="s">
        <v>3473</v>
      </c>
      <c r="F303" s="3">
        <v>42650</v>
      </c>
      <c r="G303" s="4" t="s">
        <v>79</v>
      </c>
      <c r="H303" s="4" t="s">
        <v>3516</v>
      </c>
      <c r="I303" s="4" t="s">
        <v>80</v>
      </c>
      <c r="J303" s="4" t="s">
        <v>164</v>
      </c>
      <c r="K303" s="4" t="s">
        <v>63</v>
      </c>
      <c r="L303" s="46" t="s">
        <v>1711</v>
      </c>
      <c r="M303" s="4">
        <v>3360000</v>
      </c>
      <c r="N303" s="4" t="s">
        <v>78</v>
      </c>
      <c r="O303" s="4"/>
      <c r="P303" s="4" t="s">
        <v>153</v>
      </c>
      <c r="Q303" s="4" t="s">
        <v>71</v>
      </c>
      <c r="R303" s="4" t="s">
        <v>98</v>
      </c>
      <c r="S303" s="4">
        <v>1032656171</v>
      </c>
      <c r="T303" s="4"/>
      <c r="U303" s="4" t="s">
        <v>153</v>
      </c>
      <c r="V303" s="4" t="s">
        <v>63</v>
      </c>
      <c r="W303" s="4" t="s">
        <v>3517</v>
      </c>
      <c r="X303" s="4" t="s">
        <v>73</v>
      </c>
      <c r="Y303" s="4" t="s">
        <v>87</v>
      </c>
      <c r="Z303" s="43">
        <v>42650</v>
      </c>
      <c r="AA303" s="4" t="s">
        <v>88</v>
      </c>
      <c r="AB303" s="4" t="s">
        <v>122</v>
      </c>
      <c r="AC303" s="4"/>
      <c r="AD303" s="4"/>
      <c r="AE303" s="4" t="s">
        <v>153</v>
      </c>
      <c r="AF303" s="4" t="s">
        <v>63</v>
      </c>
      <c r="AG303" s="4" t="s">
        <v>63</v>
      </c>
      <c r="AH303" s="4" t="s">
        <v>98</v>
      </c>
      <c r="AI303" s="4">
        <v>79046178</v>
      </c>
      <c r="AJ303" s="4"/>
      <c r="AK303" s="4" t="s">
        <v>153</v>
      </c>
      <c r="AL303" s="4" t="s">
        <v>63</v>
      </c>
      <c r="AM303" s="4" t="s">
        <v>3518</v>
      </c>
      <c r="AN303" s="4">
        <v>84</v>
      </c>
      <c r="AO303" s="4" t="s">
        <v>102</v>
      </c>
      <c r="AP303" s="4">
        <v>0</v>
      </c>
      <c r="AQ303" s="4" t="s">
        <v>113</v>
      </c>
      <c r="AR303" s="4">
        <v>0</v>
      </c>
      <c r="AS303" s="4">
        <v>0</v>
      </c>
      <c r="AT303" s="3">
        <v>42650</v>
      </c>
      <c r="AU303" s="43">
        <v>42734</v>
      </c>
      <c r="AV303" s="3">
        <v>42844</v>
      </c>
      <c r="AW303" s="4">
        <v>100</v>
      </c>
      <c r="AX303" s="4">
        <v>100</v>
      </c>
      <c r="AY303" s="4">
        <v>100</v>
      </c>
      <c r="AZ303" s="4">
        <v>100</v>
      </c>
      <c r="BA303" s="4" t="s">
        <v>3519</v>
      </c>
      <c r="BB303" s="51"/>
      <c r="IY303" s="51"/>
      <c r="IZ303" s="51"/>
      <c r="JA303" s="51"/>
      <c r="JB303" s="51"/>
      <c r="JC303" s="51"/>
    </row>
    <row r="304" spans="1:263" s="50" customFormat="1" ht="15.75" thickBot="1" x14ac:dyDescent="0.3">
      <c r="A304" s="52">
        <v>294</v>
      </c>
      <c r="B304" s="53" t="s">
        <v>2320</v>
      </c>
      <c r="C304" s="4" t="s">
        <v>65</v>
      </c>
      <c r="D304" s="4"/>
      <c r="E304" s="4" t="s">
        <v>3235</v>
      </c>
      <c r="F304" s="3">
        <v>42650</v>
      </c>
      <c r="G304" s="4" t="s">
        <v>79</v>
      </c>
      <c r="H304" s="4" t="s">
        <v>3516</v>
      </c>
      <c r="I304" s="4" t="s">
        <v>80</v>
      </c>
      <c r="J304" s="4" t="s">
        <v>164</v>
      </c>
      <c r="K304" s="4" t="s">
        <v>63</v>
      </c>
      <c r="L304" s="46" t="s">
        <v>1711</v>
      </c>
      <c r="M304" s="4">
        <v>3360000</v>
      </c>
      <c r="N304" s="4" t="s">
        <v>78</v>
      </c>
      <c r="O304" s="4"/>
      <c r="P304" s="4" t="s">
        <v>153</v>
      </c>
      <c r="Q304" s="4" t="s">
        <v>71</v>
      </c>
      <c r="R304" s="4" t="s">
        <v>98</v>
      </c>
      <c r="S304" s="4">
        <v>1010236658</v>
      </c>
      <c r="T304" s="4"/>
      <c r="U304" s="4" t="s">
        <v>153</v>
      </c>
      <c r="V304" s="4"/>
      <c r="W304" s="4" t="s">
        <v>3520</v>
      </c>
      <c r="X304" s="4" t="s">
        <v>73</v>
      </c>
      <c r="Y304" s="4" t="s">
        <v>87</v>
      </c>
      <c r="Z304" s="43">
        <v>42656</v>
      </c>
      <c r="AA304" s="4" t="s">
        <v>88</v>
      </c>
      <c r="AB304" s="4" t="s">
        <v>122</v>
      </c>
      <c r="AC304" s="4"/>
      <c r="AD304" s="4"/>
      <c r="AE304" s="4" t="s">
        <v>153</v>
      </c>
      <c r="AF304" s="4" t="s">
        <v>63</v>
      </c>
      <c r="AG304" s="4" t="s">
        <v>63</v>
      </c>
      <c r="AH304" s="4" t="s">
        <v>98</v>
      </c>
      <c r="AI304" s="4">
        <v>79046178</v>
      </c>
      <c r="AJ304" s="4"/>
      <c r="AK304" s="4" t="s">
        <v>153</v>
      </c>
      <c r="AL304" s="4" t="s">
        <v>63</v>
      </c>
      <c r="AM304" s="4" t="s">
        <v>3518</v>
      </c>
      <c r="AN304" s="4">
        <v>84</v>
      </c>
      <c r="AO304" s="4" t="s">
        <v>102</v>
      </c>
      <c r="AP304" s="4">
        <v>0</v>
      </c>
      <c r="AQ304" s="4" t="s">
        <v>113</v>
      </c>
      <c r="AR304" s="4">
        <v>0</v>
      </c>
      <c r="AS304" s="4">
        <v>0</v>
      </c>
      <c r="AT304" s="3">
        <v>42656</v>
      </c>
      <c r="AU304" s="43">
        <v>42734</v>
      </c>
      <c r="AV304" s="3">
        <v>42844</v>
      </c>
      <c r="AW304" s="4">
        <v>100</v>
      </c>
      <c r="AX304" s="4">
        <v>100</v>
      </c>
      <c r="AY304" s="4">
        <v>100</v>
      </c>
      <c r="AZ304" s="4">
        <v>100</v>
      </c>
      <c r="BA304" s="4" t="s">
        <v>3519</v>
      </c>
      <c r="BB304" s="51"/>
      <c r="IY304" s="51"/>
      <c r="IZ304" s="51"/>
      <c r="JA304" s="51"/>
      <c r="JB304" s="51"/>
      <c r="JC304" s="51"/>
    </row>
    <row r="305" spans="1:263" s="50" customFormat="1" ht="15.75" thickBot="1" x14ac:dyDescent="0.3">
      <c r="A305" s="52">
        <v>295</v>
      </c>
      <c r="B305" s="53" t="s">
        <v>2321</v>
      </c>
      <c r="C305" s="4" t="s">
        <v>65</v>
      </c>
      <c r="D305" s="4"/>
      <c r="E305" s="4" t="s">
        <v>3467</v>
      </c>
      <c r="F305" s="3">
        <v>42650</v>
      </c>
      <c r="G305" s="4" t="s">
        <v>79</v>
      </c>
      <c r="H305" s="4" t="s">
        <v>3516</v>
      </c>
      <c r="I305" s="4" t="s">
        <v>80</v>
      </c>
      <c r="J305" s="4" t="s">
        <v>164</v>
      </c>
      <c r="K305" s="4" t="s">
        <v>63</v>
      </c>
      <c r="L305" s="46" t="s">
        <v>1711</v>
      </c>
      <c r="M305" s="4">
        <v>3360000</v>
      </c>
      <c r="N305" s="4" t="s">
        <v>78</v>
      </c>
      <c r="O305" s="4"/>
      <c r="P305" s="4" t="s">
        <v>153</v>
      </c>
      <c r="Q305" s="4" t="s">
        <v>71</v>
      </c>
      <c r="R305" s="4" t="s">
        <v>98</v>
      </c>
      <c r="S305" s="4">
        <v>1023939719</v>
      </c>
      <c r="T305" s="4"/>
      <c r="U305" s="4" t="s">
        <v>153</v>
      </c>
      <c r="V305" s="4" t="s">
        <v>63</v>
      </c>
      <c r="W305" s="4" t="s">
        <v>3521</v>
      </c>
      <c r="X305" s="4" t="s">
        <v>73</v>
      </c>
      <c r="Y305" s="4" t="s">
        <v>87</v>
      </c>
      <c r="Z305" s="43">
        <v>42650</v>
      </c>
      <c r="AA305" s="4" t="s">
        <v>88</v>
      </c>
      <c r="AB305" s="4" t="s">
        <v>122</v>
      </c>
      <c r="AC305" s="4"/>
      <c r="AD305" s="4"/>
      <c r="AE305" s="4" t="s">
        <v>153</v>
      </c>
      <c r="AF305" s="4" t="s">
        <v>63</v>
      </c>
      <c r="AG305" s="4" t="s">
        <v>63</v>
      </c>
      <c r="AH305" s="4" t="s">
        <v>98</v>
      </c>
      <c r="AI305" s="4">
        <v>79046178</v>
      </c>
      <c r="AJ305" s="4"/>
      <c r="AK305" s="4" t="s">
        <v>153</v>
      </c>
      <c r="AL305" s="4" t="s">
        <v>63</v>
      </c>
      <c r="AM305" s="4" t="s">
        <v>3518</v>
      </c>
      <c r="AN305" s="4">
        <v>84</v>
      </c>
      <c r="AO305" s="4" t="s">
        <v>102</v>
      </c>
      <c r="AP305" s="4">
        <v>0</v>
      </c>
      <c r="AQ305" s="4" t="s">
        <v>113</v>
      </c>
      <c r="AR305" s="4">
        <v>0</v>
      </c>
      <c r="AS305" s="4">
        <v>0</v>
      </c>
      <c r="AT305" s="3">
        <v>42650</v>
      </c>
      <c r="AU305" s="43">
        <v>42734</v>
      </c>
      <c r="AV305" s="3">
        <v>42844</v>
      </c>
      <c r="AW305" s="4">
        <v>100</v>
      </c>
      <c r="AX305" s="4">
        <v>100</v>
      </c>
      <c r="AY305" s="4">
        <v>100</v>
      </c>
      <c r="AZ305" s="4">
        <v>100</v>
      </c>
      <c r="BA305" s="4" t="s">
        <v>3519</v>
      </c>
      <c r="BB305" s="51"/>
      <c r="IY305" s="51"/>
      <c r="IZ305" s="51"/>
      <c r="JA305" s="51"/>
      <c r="JB305" s="51"/>
      <c r="JC305" s="51"/>
    </row>
    <row r="306" spans="1:263" s="50" customFormat="1" ht="15.75" thickBot="1" x14ac:dyDescent="0.3">
      <c r="A306" s="52">
        <v>296</v>
      </c>
      <c r="B306" s="53" t="s">
        <v>2322</v>
      </c>
      <c r="C306" s="4" t="s">
        <v>65</v>
      </c>
      <c r="D306" s="4"/>
      <c r="E306" s="4" t="s">
        <v>3463</v>
      </c>
      <c r="F306" s="3">
        <v>42640</v>
      </c>
      <c r="G306" s="4" t="s">
        <v>92</v>
      </c>
      <c r="H306" s="4" t="s">
        <v>3522</v>
      </c>
      <c r="I306" s="4" t="s">
        <v>80</v>
      </c>
      <c r="J306" s="4" t="s">
        <v>164</v>
      </c>
      <c r="K306" s="4" t="s">
        <v>63</v>
      </c>
      <c r="L306" s="46" t="s">
        <v>1711</v>
      </c>
      <c r="M306" s="4">
        <v>3760000</v>
      </c>
      <c r="N306" s="4" t="s">
        <v>78</v>
      </c>
      <c r="O306" s="4"/>
      <c r="P306" s="4" t="s">
        <v>153</v>
      </c>
      <c r="Q306" s="4" t="s">
        <v>71</v>
      </c>
      <c r="R306" s="4" t="s">
        <v>98</v>
      </c>
      <c r="S306" s="4">
        <v>17281164</v>
      </c>
      <c r="T306" s="4"/>
      <c r="U306" s="4" t="s">
        <v>153</v>
      </c>
      <c r="V306" s="4" t="s">
        <v>63</v>
      </c>
      <c r="W306" s="4" t="s">
        <v>3460</v>
      </c>
      <c r="X306" s="4" t="s">
        <v>73</v>
      </c>
      <c r="Y306" s="4" t="s">
        <v>229</v>
      </c>
      <c r="Z306" s="43">
        <v>42640</v>
      </c>
      <c r="AA306" s="4" t="s">
        <v>88</v>
      </c>
      <c r="AB306" s="4" t="s">
        <v>122</v>
      </c>
      <c r="AC306" s="4"/>
      <c r="AD306" s="4"/>
      <c r="AE306" s="4" t="s">
        <v>153</v>
      </c>
      <c r="AF306" s="4" t="s">
        <v>63</v>
      </c>
      <c r="AG306" s="4" t="s">
        <v>63</v>
      </c>
      <c r="AH306" s="4" t="s">
        <v>98</v>
      </c>
      <c r="AI306" s="4">
        <v>51935181</v>
      </c>
      <c r="AJ306" s="4"/>
      <c r="AK306" s="4" t="s">
        <v>153</v>
      </c>
      <c r="AL306" s="4" t="s">
        <v>63</v>
      </c>
      <c r="AM306" s="4" t="s">
        <v>3461</v>
      </c>
      <c r="AN306" s="4">
        <v>124</v>
      </c>
      <c r="AO306" s="4" t="s">
        <v>102</v>
      </c>
      <c r="AP306" s="4">
        <v>0</v>
      </c>
      <c r="AQ306" s="4" t="s">
        <v>113</v>
      </c>
      <c r="AR306" s="4">
        <v>0</v>
      </c>
      <c r="AS306" s="4">
        <v>0</v>
      </c>
      <c r="AT306" s="3">
        <v>42640</v>
      </c>
      <c r="AU306" s="43">
        <v>42734</v>
      </c>
      <c r="AV306" s="3">
        <v>42844</v>
      </c>
      <c r="AW306" s="4">
        <v>100</v>
      </c>
      <c r="AX306" s="4">
        <v>100</v>
      </c>
      <c r="AY306" s="4">
        <v>100</v>
      </c>
      <c r="AZ306" s="4">
        <v>100</v>
      </c>
      <c r="BA306" s="4" t="s">
        <v>3519</v>
      </c>
      <c r="BB306" s="51"/>
      <c r="IY306" s="51"/>
      <c r="IZ306" s="51"/>
      <c r="JA306" s="51"/>
      <c r="JB306" s="51"/>
      <c r="JC306" s="51"/>
    </row>
    <row r="307" spans="1:263" s="50" customFormat="1" ht="15.75" thickBot="1" x14ac:dyDescent="0.3">
      <c r="A307" s="52">
        <v>297</v>
      </c>
      <c r="B307" s="53" t="s">
        <v>2323</v>
      </c>
      <c r="C307" s="4" t="s">
        <v>65</v>
      </c>
      <c r="D307" s="4"/>
      <c r="E307" s="4" t="s">
        <v>2644</v>
      </c>
      <c r="F307" s="3">
        <v>42598</v>
      </c>
      <c r="G307" s="4" t="s">
        <v>92</v>
      </c>
      <c r="H307" s="4" t="s">
        <v>3523</v>
      </c>
      <c r="I307" s="4" t="s">
        <v>80</v>
      </c>
      <c r="J307" s="4" t="s">
        <v>164</v>
      </c>
      <c r="K307" s="4" t="s">
        <v>63</v>
      </c>
      <c r="L307" s="46" t="s">
        <v>1711</v>
      </c>
      <c r="M307" s="4">
        <v>24345000</v>
      </c>
      <c r="N307" s="4" t="s">
        <v>78</v>
      </c>
      <c r="O307" s="4"/>
      <c r="P307" s="4" t="s">
        <v>153</v>
      </c>
      <c r="Q307" s="4" t="s">
        <v>71</v>
      </c>
      <c r="R307" s="4" t="s">
        <v>98</v>
      </c>
      <c r="S307" s="4">
        <v>14315959</v>
      </c>
      <c r="T307" s="4"/>
      <c r="U307" s="4" t="s">
        <v>153</v>
      </c>
      <c r="V307" s="4" t="s">
        <v>63</v>
      </c>
      <c r="W307" s="4" t="s">
        <v>3524</v>
      </c>
      <c r="X307" s="4" t="s">
        <v>73</v>
      </c>
      <c r="Y307" s="4" t="s">
        <v>87</v>
      </c>
      <c r="Z307" s="43">
        <v>42598</v>
      </c>
      <c r="AA307" s="4" t="s">
        <v>88</v>
      </c>
      <c r="AB307" s="4" t="s">
        <v>122</v>
      </c>
      <c r="AC307" s="4"/>
      <c r="AD307" s="4"/>
      <c r="AE307" s="4" t="s">
        <v>153</v>
      </c>
      <c r="AF307" s="4" t="s">
        <v>63</v>
      </c>
      <c r="AG307" s="4" t="s">
        <v>63</v>
      </c>
      <c r="AH307" s="4" t="s">
        <v>98</v>
      </c>
      <c r="AI307" s="4">
        <v>14237801</v>
      </c>
      <c r="AJ307" s="4"/>
      <c r="AK307" s="4" t="s">
        <v>153</v>
      </c>
      <c r="AL307" s="4" t="s">
        <v>63</v>
      </c>
      <c r="AM307" s="4" t="s">
        <v>3491</v>
      </c>
      <c r="AN307" s="4">
        <v>135</v>
      </c>
      <c r="AO307" s="4" t="s">
        <v>102</v>
      </c>
      <c r="AP307" s="4">
        <v>0</v>
      </c>
      <c r="AQ307" s="4" t="s">
        <v>113</v>
      </c>
      <c r="AR307" s="4">
        <v>0</v>
      </c>
      <c r="AS307" s="4">
        <v>0</v>
      </c>
      <c r="AT307" s="3">
        <v>42598</v>
      </c>
      <c r="AU307" s="43">
        <v>42734</v>
      </c>
      <c r="AV307" s="3">
        <v>42844</v>
      </c>
      <c r="AW307" s="4">
        <v>100</v>
      </c>
      <c r="AX307" s="4">
        <v>100</v>
      </c>
      <c r="AY307" s="4">
        <v>100</v>
      </c>
      <c r="AZ307" s="4">
        <v>100</v>
      </c>
      <c r="BA307" s="4" t="s">
        <v>3525</v>
      </c>
      <c r="BB307" s="51"/>
      <c r="IY307" s="51"/>
      <c r="IZ307" s="51"/>
      <c r="JA307" s="51"/>
      <c r="JB307" s="51"/>
      <c r="JC307" s="51"/>
    </row>
    <row r="308" spans="1:263" s="50" customFormat="1" ht="15.75" thickBot="1" x14ac:dyDescent="0.3">
      <c r="A308" s="52">
        <v>298</v>
      </c>
      <c r="B308" s="53" t="s">
        <v>2324</v>
      </c>
      <c r="C308" s="4" t="s">
        <v>65</v>
      </c>
      <c r="D308" s="4"/>
      <c r="E308" s="4" t="s">
        <v>2647</v>
      </c>
      <c r="F308" s="3">
        <v>42604</v>
      </c>
      <c r="G308" s="4" t="s">
        <v>92</v>
      </c>
      <c r="H308" s="4" t="s">
        <v>3526</v>
      </c>
      <c r="I308" s="4" t="s">
        <v>80</v>
      </c>
      <c r="J308" s="4" t="s">
        <v>164</v>
      </c>
      <c r="K308" s="4" t="s">
        <v>63</v>
      </c>
      <c r="L308" s="46" t="s">
        <v>1711</v>
      </c>
      <c r="M308" s="4">
        <v>3960000</v>
      </c>
      <c r="N308" s="4" t="s">
        <v>78</v>
      </c>
      <c r="O308" s="4"/>
      <c r="P308" s="4" t="s">
        <v>153</v>
      </c>
      <c r="Q308" s="4" t="s">
        <v>71</v>
      </c>
      <c r="R308" s="4" t="s">
        <v>98</v>
      </c>
      <c r="S308" s="4">
        <v>18263099</v>
      </c>
      <c r="T308" s="4"/>
      <c r="U308" s="4" t="s">
        <v>153</v>
      </c>
      <c r="V308" s="4" t="s">
        <v>63</v>
      </c>
      <c r="W308" s="4" t="s">
        <v>3527</v>
      </c>
      <c r="X308" s="4" t="s">
        <v>73</v>
      </c>
      <c r="Y308" s="4" t="s">
        <v>87</v>
      </c>
      <c r="Z308" s="43">
        <v>42605</v>
      </c>
      <c r="AA308" s="4" t="s">
        <v>88</v>
      </c>
      <c r="AB308" s="4" t="s">
        <v>122</v>
      </c>
      <c r="AC308" s="4"/>
      <c r="AD308" s="4"/>
      <c r="AE308" s="4" t="s">
        <v>153</v>
      </c>
      <c r="AF308" s="4" t="s">
        <v>63</v>
      </c>
      <c r="AG308" s="4" t="s">
        <v>63</v>
      </c>
      <c r="AH308" s="4" t="s">
        <v>98</v>
      </c>
      <c r="AI308" s="4">
        <v>42547379</v>
      </c>
      <c r="AJ308" s="4"/>
      <c r="AK308" s="4" t="s">
        <v>153</v>
      </c>
      <c r="AL308" s="4" t="s">
        <v>63</v>
      </c>
      <c r="AM308" s="4" t="s">
        <v>3466</v>
      </c>
      <c r="AN308" s="4">
        <v>99</v>
      </c>
      <c r="AO308" s="4" t="s">
        <v>102</v>
      </c>
      <c r="AP308" s="4">
        <v>0</v>
      </c>
      <c r="AQ308" s="4" t="s">
        <v>113</v>
      </c>
      <c r="AR308" s="4">
        <v>0</v>
      </c>
      <c r="AS308" s="4">
        <v>0</v>
      </c>
      <c r="AT308" s="3">
        <v>42608</v>
      </c>
      <c r="AU308" s="43">
        <v>42704</v>
      </c>
      <c r="AV308" s="3">
        <v>42844</v>
      </c>
      <c r="AW308" s="4">
        <v>100</v>
      </c>
      <c r="AX308" s="4">
        <v>100</v>
      </c>
      <c r="AY308" s="4">
        <v>100</v>
      </c>
      <c r="AZ308" s="4">
        <v>100</v>
      </c>
      <c r="BA308" s="4" t="s">
        <v>3528</v>
      </c>
      <c r="BB308" s="51"/>
      <c r="IY308" s="51"/>
      <c r="IZ308" s="51"/>
      <c r="JA308" s="51"/>
      <c r="JB308" s="51"/>
      <c r="JC308" s="51"/>
    </row>
    <row r="309" spans="1:263" s="50" customFormat="1" ht="15.75" thickBot="1" x14ac:dyDescent="0.3">
      <c r="A309" s="52">
        <v>299</v>
      </c>
      <c r="B309" s="53" t="s">
        <v>2325</v>
      </c>
      <c r="C309" s="4" t="s">
        <v>65</v>
      </c>
      <c r="D309" s="4"/>
      <c r="E309" s="4" t="s">
        <v>3529</v>
      </c>
      <c r="F309" s="3">
        <v>42634</v>
      </c>
      <c r="G309" s="4" t="s">
        <v>92</v>
      </c>
      <c r="H309" s="4" t="s">
        <v>3530</v>
      </c>
      <c r="I309" s="4" t="s">
        <v>80</v>
      </c>
      <c r="J309" s="4" t="s">
        <v>164</v>
      </c>
      <c r="K309" s="4" t="s">
        <v>63</v>
      </c>
      <c r="L309" s="46" t="s">
        <v>1711</v>
      </c>
      <c r="M309" s="4">
        <v>4780000</v>
      </c>
      <c r="N309" s="4" t="s">
        <v>78</v>
      </c>
      <c r="O309" s="4"/>
      <c r="P309" s="4" t="s">
        <v>153</v>
      </c>
      <c r="Q309" s="4" t="s">
        <v>71</v>
      </c>
      <c r="R309" s="4" t="s">
        <v>98</v>
      </c>
      <c r="S309" s="4">
        <v>40333701</v>
      </c>
      <c r="T309" s="4"/>
      <c r="U309" s="4" t="s">
        <v>153</v>
      </c>
      <c r="V309" s="4" t="s">
        <v>63</v>
      </c>
      <c r="W309" s="4" t="s">
        <v>3531</v>
      </c>
      <c r="X309" s="4" t="s">
        <v>73</v>
      </c>
      <c r="Y309" s="4" t="s">
        <v>87</v>
      </c>
      <c r="Z309" s="43">
        <v>42636</v>
      </c>
      <c r="AA309" s="4" t="s">
        <v>88</v>
      </c>
      <c r="AB309" s="4" t="s">
        <v>122</v>
      </c>
      <c r="AC309" s="4"/>
      <c r="AD309" s="4"/>
      <c r="AE309" s="4" t="s">
        <v>153</v>
      </c>
      <c r="AF309" s="4" t="s">
        <v>63</v>
      </c>
      <c r="AG309" s="4" t="s">
        <v>63</v>
      </c>
      <c r="AH309" s="4" t="s">
        <v>98</v>
      </c>
      <c r="AI309" s="4">
        <v>14237801</v>
      </c>
      <c r="AJ309" s="4"/>
      <c r="AK309" s="4" t="s">
        <v>153</v>
      </c>
      <c r="AL309" s="4" t="s">
        <v>63</v>
      </c>
      <c r="AM309" s="4" t="s">
        <v>3491</v>
      </c>
      <c r="AN309" s="4">
        <v>60</v>
      </c>
      <c r="AO309" s="4" t="s">
        <v>102</v>
      </c>
      <c r="AP309" s="4">
        <v>0</v>
      </c>
      <c r="AQ309" s="4" t="s">
        <v>103</v>
      </c>
      <c r="AR309" s="4">
        <v>2390000</v>
      </c>
      <c r="AS309" s="4">
        <v>30</v>
      </c>
      <c r="AT309" s="3">
        <v>42636</v>
      </c>
      <c r="AU309" s="43">
        <v>42725</v>
      </c>
      <c r="AV309" s="3">
        <v>42830</v>
      </c>
      <c r="AW309" s="4">
        <v>100</v>
      </c>
      <c r="AX309" s="4">
        <v>100</v>
      </c>
      <c r="AY309" s="4">
        <v>100</v>
      </c>
      <c r="AZ309" s="4">
        <v>100</v>
      </c>
      <c r="BA309" s="4" t="s">
        <v>3532</v>
      </c>
      <c r="IY309" s="51"/>
      <c r="IZ309" s="51"/>
      <c r="JA309" s="51"/>
      <c r="JB309" s="51"/>
      <c r="JC309" s="51"/>
    </row>
    <row r="310" spans="1:263" s="50" customFormat="1" ht="15.75" thickBot="1" x14ac:dyDescent="0.3">
      <c r="A310" s="52">
        <v>300</v>
      </c>
      <c r="B310" s="53" t="s">
        <v>2326</v>
      </c>
      <c r="C310" s="4" t="s">
        <v>65</v>
      </c>
      <c r="D310" s="4"/>
      <c r="E310" s="4" t="s">
        <v>3533</v>
      </c>
      <c r="F310" s="3">
        <v>42635</v>
      </c>
      <c r="G310" s="4" t="s">
        <v>92</v>
      </c>
      <c r="H310" s="4" t="s">
        <v>3534</v>
      </c>
      <c r="I310" s="4" t="s">
        <v>80</v>
      </c>
      <c r="J310" s="4" t="s">
        <v>164</v>
      </c>
      <c r="K310" s="4" t="s">
        <v>63</v>
      </c>
      <c r="L310" s="46" t="s">
        <v>1711</v>
      </c>
      <c r="M310" s="4">
        <v>8580000</v>
      </c>
      <c r="N310" s="4" t="s">
        <v>78</v>
      </c>
      <c r="O310" s="4"/>
      <c r="P310" s="4" t="s">
        <v>153</v>
      </c>
      <c r="Q310" s="4" t="s">
        <v>71</v>
      </c>
      <c r="R310" s="4" t="s">
        <v>98</v>
      </c>
      <c r="S310" s="4">
        <v>1022957462</v>
      </c>
      <c r="T310" s="4"/>
      <c r="U310" s="4" t="s">
        <v>153</v>
      </c>
      <c r="V310" s="4" t="s">
        <v>63</v>
      </c>
      <c r="W310" s="4" t="s">
        <v>3535</v>
      </c>
      <c r="X310" s="4" t="s">
        <v>73</v>
      </c>
      <c r="Y310" s="4" t="s">
        <v>87</v>
      </c>
      <c r="Z310" s="43">
        <v>42635</v>
      </c>
      <c r="AA310" s="4" t="s">
        <v>88</v>
      </c>
      <c r="AB310" s="4" t="s">
        <v>122</v>
      </c>
      <c r="AC310" s="4"/>
      <c r="AD310" s="4"/>
      <c r="AE310" s="4" t="s">
        <v>153</v>
      </c>
      <c r="AF310" s="4" t="s">
        <v>63</v>
      </c>
      <c r="AG310" s="4" t="s">
        <v>63</v>
      </c>
      <c r="AH310" s="4" t="s">
        <v>98</v>
      </c>
      <c r="AI310" s="4">
        <v>52423663</v>
      </c>
      <c r="AJ310" s="4"/>
      <c r="AK310" s="4" t="s">
        <v>153</v>
      </c>
      <c r="AL310" s="4" t="s">
        <v>63</v>
      </c>
      <c r="AM310" s="4" t="s">
        <v>3536</v>
      </c>
      <c r="AN310" s="4">
        <v>90</v>
      </c>
      <c r="AO310" s="4" t="s">
        <v>102</v>
      </c>
      <c r="AP310" s="4">
        <v>0</v>
      </c>
      <c r="AQ310" s="4" t="s">
        <v>103</v>
      </c>
      <c r="AR310" s="4">
        <v>858000</v>
      </c>
      <c r="AS310" s="4">
        <v>9</v>
      </c>
      <c r="AT310" s="3">
        <v>42635</v>
      </c>
      <c r="AU310" s="43">
        <v>42734</v>
      </c>
      <c r="AV310" s="3">
        <v>42844</v>
      </c>
      <c r="AW310" s="4">
        <v>100</v>
      </c>
      <c r="AX310" s="4">
        <v>100</v>
      </c>
      <c r="AY310" s="4">
        <v>100</v>
      </c>
      <c r="AZ310" s="4">
        <v>100</v>
      </c>
      <c r="BA310" s="4" t="s">
        <v>3537</v>
      </c>
      <c r="BB310" s="54"/>
      <c r="IY310" s="51"/>
      <c r="IZ310" s="51"/>
      <c r="JA310" s="51"/>
      <c r="JB310" s="51"/>
      <c r="JC310" s="51"/>
    </row>
    <row r="311" spans="1:263" s="50" customFormat="1" ht="15.75" thickBot="1" x14ac:dyDescent="0.3">
      <c r="A311" s="52">
        <v>301</v>
      </c>
      <c r="B311" s="53" t="s">
        <v>2327</v>
      </c>
      <c r="C311" s="4" t="s">
        <v>65</v>
      </c>
      <c r="D311" s="4"/>
      <c r="E311" s="4" t="s">
        <v>3538</v>
      </c>
      <c r="F311" s="3">
        <v>42636</v>
      </c>
      <c r="G311" s="4" t="s">
        <v>92</v>
      </c>
      <c r="H311" s="4" t="s">
        <v>3539</v>
      </c>
      <c r="I311" s="4" t="s">
        <v>80</v>
      </c>
      <c r="J311" s="4" t="s">
        <v>164</v>
      </c>
      <c r="K311" s="4" t="s">
        <v>63</v>
      </c>
      <c r="L311" s="46" t="s">
        <v>1711</v>
      </c>
      <c r="M311" s="4">
        <v>3960000</v>
      </c>
      <c r="N311" s="4" t="s">
        <v>78</v>
      </c>
      <c r="O311" s="4"/>
      <c r="P311" s="4" t="s">
        <v>153</v>
      </c>
      <c r="Q311" s="4" t="s">
        <v>71</v>
      </c>
      <c r="R311" s="4" t="s">
        <v>98</v>
      </c>
      <c r="S311" s="4">
        <v>17220531</v>
      </c>
      <c r="T311" s="4"/>
      <c r="U311" s="4" t="s">
        <v>153</v>
      </c>
      <c r="V311" s="4" t="s">
        <v>63</v>
      </c>
      <c r="W311" s="4" t="s">
        <v>3540</v>
      </c>
      <c r="X311" s="4" t="s">
        <v>73</v>
      </c>
      <c r="Y311" s="4" t="s">
        <v>87</v>
      </c>
      <c r="Z311" s="43">
        <v>42636</v>
      </c>
      <c r="AA311" s="4" t="s">
        <v>88</v>
      </c>
      <c r="AB311" s="4" t="s">
        <v>122</v>
      </c>
      <c r="AC311" s="4"/>
      <c r="AD311" s="4"/>
      <c r="AE311" s="4" t="s">
        <v>153</v>
      </c>
      <c r="AF311" s="4" t="s">
        <v>63</v>
      </c>
      <c r="AG311" s="4" t="s">
        <v>63</v>
      </c>
      <c r="AH311" s="4" t="s">
        <v>98</v>
      </c>
      <c r="AI311" s="4">
        <v>14237801</v>
      </c>
      <c r="AJ311" s="4"/>
      <c r="AK311" s="4" t="s">
        <v>153</v>
      </c>
      <c r="AL311" s="4" t="s">
        <v>63</v>
      </c>
      <c r="AM311" s="4" t="s">
        <v>3491</v>
      </c>
      <c r="AN311" s="4">
        <v>99</v>
      </c>
      <c r="AO311" s="4" t="s">
        <v>102</v>
      </c>
      <c r="AP311" s="4">
        <v>0</v>
      </c>
      <c r="AQ311" s="4" t="s">
        <v>113</v>
      </c>
      <c r="AR311" s="4">
        <v>0</v>
      </c>
      <c r="AS311" s="4">
        <v>0</v>
      </c>
      <c r="AT311" s="3">
        <v>42636</v>
      </c>
      <c r="AU311" s="43">
        <v>42726</v>
      </c>
      <c r="AV311" s="3">
        <v>42844</v>
      </c>
      <c r="AW311" s="4">
        <v>100</v>
      </c>
      <c r="AX311" s="4">
        <v>100</v>
      </c>
      <c r="AY311" s="4">
        <v>100</v>
      </c>
      <c r="AZ311" s="4">
        <v>100</v>
      </c>
      <c r="BA311" s="4" t="s">
        <v>3541</v>
      </c>
      <c r="BB311" s="51"/>
      <c r="IY311" s="51"/>
      <c r="IZ311" s="51"/>
      <c r="JA311" s="51"/>
      <c r="JB311" s="51"/>
      <c r="JC311" s="51"/>
    </row>
    <row r="312" spans="1:263" s="50" customFormat="1" ht="15.75" thickBot="1" x14ac:dyDescent="0.3">
      <c r="A312" s="52">
        <v>302</v>
      </c>
      <c r="B312" s="53" t="s">
        <v>2328</v>
      </c>
      <c r="C312" s="4" t="s">
        <v>65</v>
      </c>
      <c r="D312" s="4"/>
      <c r="E312" s="4" t="s">
        <v>3458</v>
      </c>
      <c r="F312" s="3">
        <v>42636</v>
      </c>
      <c r="G312" s="4" t="s">
        <v>92</v>
      </c>
      <c r="H312" s="4" t="s">
        <v>3542</v>
      </c>
      <c r="I312" s="4" t="s">
        <v>80</v>
      </c>
      <c r="J312" s="4" t="s">
        <v>164</v>
      </c>
      <c r="K312" s="4" t="s">
        <v>63</v>
      </c>
      <c r="L312" s="46" t="s">
        <v>1711</v>
      </c>
      <c r="M312" s="4">
        <v>4040000</v>
      </c>
      <c r="N312" s="4" t="s">
        <v>78</v>
      </c>
      <c r="O312" s="4"/>
      <c r="P312" s="4" t="s">
        <v>153</v>
      </c>
      <c r="Q312" s="4" t="s">
        <v>71</v>
      </c>
      <c r="R312" s="4" t="s">
        <v>98</v>
      </c>
      <c r="S312" s="4">
        <v>1123142697</v>
      </c>
      <c r="T312" s="4"/>
      <c r="U312" s="4" t="s">
        <v>153</v>
      </c>
      <c r="V312" s="4" t="s">
        <v>63</v>
      </c>
      <c r="W312" s="4" t="s">
        <v>3543</v>
      </c>
      <c r="X312" s="4" t="s">
        <v>73</v>
      </c>
      <c r="Y312" s="4" t="s">
        <v>87</v>
      </c>
      <c r="Z312" s="43">
        <v>42636</v>
      </c>
      <c r="AA312" s="4" t="s">
        <v>88</v>
      </c>
      <c r="AB312" s="4" t="s">
        <v>122</v>
      </c>
      <c r="AC312" s="4"/>
      <c r="AD312" s="4"/>
      <c r="AE312" s="4" t="s">
        <v>153</v>
      </c>
      <c r="AF312" s="4" t="s">
        <v>63</v>
      </c>
      <c r="AG312" s="4" t="s">
        <v>63</v>
      </c>
      <c r="AH312" s="4" t="s">
        <v>98</v>
      </c>
      <c r="AI312" s="4">
        <v>14237801</v>
      </c>
      <c r="AJ312" s="4"/>
      <c r="AK312" s="4" t="s">
        <v>153</v>
      </c>
      <c r="AL312" s="4" t="s">
        <v>63</v>
      </c>
      <c r="AM312" s="4" t="s">
        <v>3491</v>
      </c>
      <c r="AN312" s="4">
        <v>101</v>
      </c>
      <c r="AO312" s="4" t="s">
        <v>102</v>
      </c>
      <c r="AP312" s="4">
        <v>0</v>
      </c>
      <c r="AQ312" s="4" t="s">
        <v>113</v>
      </c>
      <c r="AR312" s="4">
        <v>0</v>
      </c>
      <c r="AS312" s="4">
        <v>0</v>
      </c>
      <c r="AT312" s="3">
        <v>42636</v>
      </c>
      <c r="AU312" s="43">
        <v>42734</v>
      </c>
      <c r="AV312" s="3">
        <v>42844</v>
      </c>
      <c r="AW312" s="4">
        <v>100</v>
      </c>
      <c r="AX312" s="4">
        <v>100</v>
      </c>
      <c r="AY312" s="4">
        <v>100</v>
      </c>
      <c r="AZ312" s="4">
        <v>100</v>
      </c>
      <c r="BA312" s="4" t="s">
        <v>3544</v>
      </c>
      <c r="BB312" s="51"/>
      <c r="IY312" s="51"/>
      <c r="IZ312" s="51"/>
      <c r="JA312" s="51"/>
      <c r="JB312" s="51"/>
      <c r="JC312" s="51"/>
    </row>
    <row r="313" spans="1:263" s="50" customFormat="1" ht="15.75" thickBot="1" x14ac:dyDescent="0.3">
      <c r="A313" s="52">
        <v>303</v>
      </c>
      <c r="B313" s="53" t="s">
        <v>2329</v>
      </c>
      <c r="C313" s="4" t="s">
        <v>65</v>
      </c>
      <c r="D313" s="4"/>
      <c r="E313" s="4" t="s">
        <v>2625</v>
      </c>
      <c r="F313" s="3">
        <v>42558</v>
      </c>
      <c r="G313" s="4" t="s">
        <v>92</v>
      </c>
      <c r="H313" s="4" t="s">
        <v>3545</v>
      </c>
      <c r="I313" s="4" t="s">
        <v>80</v>
      </c>
      <c r="J313" s="4" t="s">
        <v>164</v>
      </c>
      <c r="K313" s="4" t="s">
        <v>63</v>
      </c>
      <c r="L313" s="46" t="s">
        <v>1711</v>
      </c>
      <c r="M313" s="4">
        <v>28362000</v>
      </c>
      <c r="N313" s="4" t="s">
        <v>78</v>
      </c>
      <c r="O313" s="4"/>
      <c r="P313" s="4" t="s">
        <v>153</v>
      </c>
      <c r="Q313" s="4" t="s">
        <v>71</v>
      </c>
      <c r="R313" s="4" t="s">
        <v>98</v>
      </c>
      <c r="S313" s="4">
        <v>96190517</v>
      </c>
      <c r="T313" s="4"/>
      <c r="U313" s="4" t="s">
        <v>153</v>
      </c>
      <c r="V313" s="4" t="s">
        <v>63</v>
      </c>
      <c r="W313" s="4" t="s">
        <v>3546</v>
      </c>
      <c r="X313" s="4" t="s">
        <v>73</v>
      </c>
      <c r="Y313" s="4" t="s">
        <v>87</v>
      </c>
      <c r="Z313" s="43">
        <v>42558</v>
      </c>
      <c r="AA313" s="4" t="s">
        <v>88</v>
      </c>
      <c r="AB313" s="4" t="s">
        <v>122</v>
      </c>
      <c r="AC313" s="4"/>
      <c r="AD313" s="4"/>
      <c r="AE313" s="4" t="s">
        <v>153</v>
      </c>
      <c r="AF313" s="4" t="s">
        <v>63</v>
      </c>
      <c r="AG313" s="4" t="s">
        <v>63</v>
      </c>
      <c r="AH313" s="4" t="s">
        <v>98</v>
      </c>
      <c r="AI313" s="4">
        <v>14237801</v>
      </c>
      <c r="AJ313" s="4"/>
      <c r="AK313" s="4" t="s">
        <v>153</v>
      </c>
      <c r="AL313" s="4" t="s">
        <v>63</v>
      </c>
      <c r="AM313" s="4" t="s">
        <v>3491</v>
      </c>
      <c r="AN313" s="4">
        <v>174</v>
      </c>
      <c r="AO313" s="4" t="s">
        <v>102</v>
      </c>
      <c r="AP313" s="4">
        <v>0</v>
      </c>
      <c r="AQ313" s="4" t="s">
        <v>113</v>
      </c>
      <c r="AR313" s="4">
        <v>0</v>
      </c>
      <c r="AS313" s="4">
        <v>0</v>
      </c>
      <c r="AT313" s="3">
        <v>42558</v>
      </c>
      <c r="AU313" s="43">
        <v>42734</v>
      </c>
      <c r="AV313" s="3">
        <v>42830</v>
      </c>
      <c r="AW313" s="4">
        <v>100</v>
      </c>
      <c r="AX313" s="4">
        <v>100</v>
      </c>
      <c r="AY313" s="4">
        <v>100</v>
      </c>
      <c r="AZ313" s="4">
        <v>100</v>
      </c>
      <c r="BA313" s="4" t="s">
        <v>3544</v>
      </c>
      <c r="BB313" s="51"/>
      <c r="IY313" s="51"/>
      <c r="IZ313" s="51"/>
      <c r="JA313" s="51"/>
      <c r="JB313" s="51"/>
      <c r="JC313" s="51"/>
    </row>
    <row r="314" spans="1:263" s="50" customFormat="1" ht="15.75" thickBot="1" x14ac:dyDescent="0.3">
      <c r="A314" s="52">
        <v>304</v>
      </c>
      <c r="B314" s="53" t="s">
        <v>2330</v>
      </c>
      <c r="C314" s="4" t="s">
        <v>65</v>
      </c>
      <c r="D314" s="4"/>
      <c r="E314" s="4" t="s">
        <v>2628</v>
      </c>
      <c r="F314" s="3">
        <v>42565</v>
      </c>
      <c r="G314" s="4" t="s">
        <v>92</v>
      </c>
      <c r="H314" s="4" t="s">
        <v>3547</v>
      </c>
      <c r="I314" s="4" t="s">
        <v>80</v>
      </c>
      <c r="J314" s="4" t="s">
        <v>164</v>
      </c>
      <c r="K314" s="4" t="s">
        <v>63</v>
      </c>
      <c r="L314" s="46" t="s">
        <v>1711</v>
      </c>
      <c r="M314" s="4">
        <v>7466667</v>
      </c>
      <c r="N314" s="4" t="s">
        <v>78</v>
      </c>
      <c r="O314" s="4"/>
      <c r="P314" s="4" t="s">
        <v>153</v>
      </c>
      <c r="Q314" s="4" t="s">
        <v>71</v>
      </c>
      <c r="R314" s="4" t="s">
        <v>98</v>
      </c>
      <c r="S314" s="4">
        <v>6609972</v>
      </c>
      <c r="T314" s="4"/>
      <c r="U314" s="4" t="s">
        <v>153</v>
      </c>
      <c r="V314" s="4" t="s">
        <v>63</v>
      </c>
      <c r="W314" s="4" t="s">
        <v>3548</v>
      </c>
      <c r="X314" s="4" t="s">
        <v>73</v>
      </c>
      <c r="Y314" s="4" t="s">
        <v>87</v>
      </c>
      <c r="Z314" s="43">
        <v>42566</v>
      </c>
      <c r="AA314" s="4" t="s">
        <v>88</v>
      </c>
      <c r="AB314" s="4" t="s">
        <v>122</v>
      </c>
      <c r="AC314" s="4"/>
      <c r="AD314" s="4"/>
      <c r="AE314" s="4" t="s">
        <v>153</v>
      </c>
      <c r="AF314" s="4" t="s">
        <v>63</v>
      </c>
      <c r="AG314" s="4" t="s">
        <v>63</v>
      </c>
      <c r="AH314" s="4" t="s">
        <v>98</v>
      </c>
      <c r="AI314" s="4">
        <v>14237801</v>
      </c>
      <c r="AJ314" s="4"/>
      <c r="AK314" s="4" t="s">
        <v>153</v>
      </c>
      <c r="AL314" s="4" t="s">
        <v>63</v>
      </c>
      <c r="AM314" s="4" t="s">
        <v>3491</v>
      </c>
      <c r="AN314" s="4">
        <v>160</v>
      </c>
      <c r="AO314" s="4" t="s">
        <v>102</v>
      </c>
      <c r="AP314" s="4">
        <v>0</v>
      </c>
      <c r="AQ314" s="4" t="s">
        <v>113</v>
      </c>
      <c r="AR314" s="4">
        <v>0</v>
      </c>
      <c r="AS314" s="4">
        <v>0</v>
      </c>
      <c r="AT314" s="3">
        <v>42566</v>
      </c>
      <c r="AU314" s="43">
        <v>42725</v>
      </c>
      <c r="AV314" s="3">
        <v>42830</v>
      </c>
      <c r="AW314" s="4">
        <v>100</v>
      </c>
      <c r="AX314" s="4">
        <v>100</v>
      </c>
      <c r="AY314" s="4">
        <v>100</v>
      </c>
      <c r="AZ314" s="4">
        <v>100</v>
      </c>
      <c r="BA314" s="4" t="s">
        <v>3544</v>
      </c>
      <c r="BB314" s="51"/>
      <c r="IY314" s="51"/>
      <c r="IZ314" s="51"/>
      <c r="JA314" s="51"/>
      <c r="JB314" s="51"/>
      <c r="JC314" s="51"/>
    </row>
    <row r="315" spans="1:263" s="50" customFormat="1" ht="15.75" thickBot="1" x14ac:dyDescent="0.3">
      <c r="A315" s="52">
        <v>305</v>
      </c>
      <c r="B315" s="53" t="s">
        <v>2331</v>
      </c>
      <c r="C315" s="4" t="s">
        <v>65</v>
      </c>
      <c r="D315" s="4"/>
      <c r="E315" s="4" t="s">
        <v>2631</v>
      </c>
      <c r="F315" s="3">
        <v>42585</v>
      </c>
      <c r="G315" s="4" t="s">
        <v>92</v>
      </c>
      <c r="H315" s="4" t="s">
        <v>3549</v>
      </c>
      <c r="I315" s="4" t="s">
        <v>80</v>
      </c>
      <c r="J315" s="4" t="s">
        <v>164</v>
      </c>
      <c r="K315" s="4" t="s">
        <v>63</v>
      </c>
      <c r="L315" s="46" t="s">
        <v>1711</v>
      </c>
      <c r="M315" s="4">
        <v>6953333</v>
      </c>
      <c r="N315" s="4" t="s">
        <v>78</v>
      </c>
      <c r="O315" s="4"/>
      <c r="P315" s="4" t="s">
        <v>153</v>
      </c>
      <c r="Q315" s="4" t="s">
        <v>71</v>
      </c>
      <c r="R315" s="4" t="s">
        <v>98</v>
      </c>
      <c r="S315" s="4">
        <v>6609918</v>
      </c>
      <c r="T315" s="4"/>
      <c r="U315" s="4" t="s">
        <v>153</v>
      </c>
      <c r="V315" s="4" t="s">
        <v>63</v>
      </c>
      <c r="W315" s="4" t="s">
        <v>3550</v>
      </c>
      <c r="X315" s="4" t="s">
        <v>73</v>
      </c>
      <c r="Y315" s="4" t="s">
        <v>87</v>
      </c>
      <c r="Z315" s="43">
        <v>42585</v>
      </c>
      <c r="AA315" s="4" t="s">
        <v>88</v>
      </c>
      <c r="AB315" s="4" t="s">
        <v>122</v>
      </c>
      <c r="AC315" s="4"/>
      <c r="AD315" s="4"/>
      <c r="AE315" s="4" t="s">
        <v>153</v>
      </c>
      <c r="AF315" s="4" t="s">
        <v>63</v>
      </c>
      <c r="AG315" s="4" t="s">
        <v>63</v>
      </c>
      <c r="AH315" s="4" t="s">
        <v>98</v>
      </c>
      <c r="AI315" s="4">
        <v>14237801</v>
      </c>
      <c r="AJ315" s="4"/>
      <c r="AK315" s="4" t="s">
        <v>153</v>
      </c>
      <c r="AL315" s="4" t="s">
        <v>63</v>
      </c>
      <c r="AM315" s="4" t="s">
        <v>3491</v>
      </c>
      <c r="AN315" s="4">
        <v>149</v>
      </c>
      <c r="AO315" s="4" t="s">
        <v>102</v>
      </c>
      <c r="AP315" s="4">
        <v>0</v>
      </c>
      <c r="AQ315" s="4" t="s">
        <v>113</v>
      </c>
      <c r="AR315" s="4">
        <v>0</v>
      </c>
      <c r="AS315" s="4">
        <v>0</v>
      </c>
      <c r="AT315" s="3">
        <v>42585</v>
      </c>
      <c r="AU315" s="43">
        <v>42734</v>
      </c>
      <c r="AV315" s="3">
        <v>42830</v>
      </c>
      <c r="AW315" s="4">
        <v>100</v>
      </c>
      <c r="AX315" s="4">
        <v>100</v>
      </c>
      <c r="AY315" s="4">
        <v>100</v>
      </c>
      <c r="AZ315" s="4">
        <v>100</v>
      </c>
      <c r="BA315" s="4" t="s">
        <v>3551</v>
      </c>
      <c r="BB315" s="51"/>
      <c r="IY315" s="51"/>
      <c r="IZ315" s="51"/>
      <c r="JA315" s="51"/>
      <c r="JB315" s="51"/>
      <c r="JC315" s="51"/>
    </row>
    <row r="316" spans="1:263" s="50" customFormat="1" ht="15.75" thickBot="1" x14ac:dyDescent="0.3">
      <c r="A316" s="52">
        <v>306</v>
      </c>
      <c r="B316" s="53" t="s">
        <v>2332</v>
      </c>
      <c r="C316" s="4" t="s">
        <v>65</v>
      </c>
      <c r="D316" s="4"/>
      <c r="E316" s="4" t="s">
        <v>2636</v>
      </c>
      <c r="F316" s="43">
        <v>42587</v>
      </c>
      <c r="G316" s="4" t="s">
        <v>92</v>
      </c>
      <c r="H316" s="4" t="s">
        <v>3552</v>
      </c>
      <c r="I316" s="4" t="s">
        <v>80</v>
      </c>
      <c r="J316" s="4" t="s">
        <v>164</v>
      </c>
      <c r="K316" s="4" t="s">
        <v>63</v>
      </c>
      <c r="L316" s="46" t="s">
        <v>1711</v>
      </c>
      <c r="M316" s="4">
        <v>5880000</v>
      </c>
      <c r="N316" s="4" t="s">
        <v>78</v>
      </c>
      <c r="O316" s="4"/>
      <c r="P316" s="4" t="s">
        <v>153</v>
      </c>
      <c r="Q316" s="4" t="s">
        <v>71</v>
      </c>
      <c r="R316" s="4" t="s">
        <v>98</v>
      </c>
      <c r="S316" s="4">
        <v>1127383891</v>
      </c>
      <c r="T316" s="4"/>
      <c r="U316" s="4" t="s">
        <v>153</v>
      </c>
      <c r="V316" s="4" t="s">
        <v>63</v>
      </c>
      <c r="W316" s="4" t="s">
        <v>3553</v>
      </c>
      <c r="X316" s="4" t="s">
        <v>73</v>
      </c>
      <c r="Y316" s="4" t="s">
        <v>87</v>
      </c>
      <c r="Z316" s="43">
        <v>42590</v>
      </c>
      <c r="AA316" s="4" t="s">
        <v>88</v>
      </c>
      <c r="AB316" s="4" t="s">
        <v>122</v>
      </c>
      <c r="AC316" s="4"/>
      <c r="AD316" s="4"/>
      <c r="AE316" s="4" t="s">
        <v>153</v>
      </c>
      <c r="AF316" s="4" t="s">
        <v>63</v>
      </c>
      <c r="AG316" s="4" t="s">
        <v>63</v>
      </c>
      <c r="AH316" s="4" t="s">
        <v>98</v>
      </c>
      <c r="AI316" s="4">
        <v>42547379</v>
      </c>
      <c r="AJ316" s="4"/>
      <c r="AK316" s="4" t="s">
        <v>153</v>
      </c>
      <c r="AL316" s="4" t="s">
        <v>63</v>
      </c>
      <c r="AM316" s="4" t="s">
        <v>3466</v>
      </c>
      <c r="AN316" s="4">
        <v>147</v>
      </c>
      <c r="AO316" s="4" t="s">
        <v>102</v>
      </c>
      <c r="AP316" s="4">
        <v>0</v>
      </c>
      <c r="AQ316" s="4" t="s">
        <v>113</v>
      </c>
      <c r="AR316" s="4">
        <v>0</v>
      </c>
      <c r="AS316" s="4">
        <v>0</v>
      </c>
      <c r="AT316" s="3">
        <v>42594</v>
      </c>
      <c r="AU316" s="43">
        <v>42704</v>
      </c>
      <c r="AV316" s="3">
        <v>42844</v>
      </c>
      <c r="AW316" s="4">
        <v>100</v>
      </c>
      <c r="AX316" s="4">
        <v>100</v>
      </c>
      <c r="AY316" s="4">
        <v>100</v>
      </c>
      <c r="AZ316" s="4">
        <v>100</v>
      </c>
      <c r="BA316" s="4" t="s">
        <v>3554</v>
      </c>
      <c r="BB316" s="51"/>
      <c r="IW316" s="55"/>
      <c r="IY316" s="51"/>
      <c r="IZ316" s="51"/>
      <c r="JA316" s="51"/>
      <c r="JB316" s="51"/>
      <c r="JC316" s="51"/>
    </row>
    <row r="317" spans="1:263" s="50" customFormat="1" ht="15.75" thickBot="1" x14ac:dyDescent="0.3">
      <c r="A317" s="52">
        <v>307</v>
      </c>
      <c r="B317" s="53" t="s">
        <v>2333</v>
      </c>
      <c r="C317" s="4" t="s">
        <v>65</v>
      </c>
      <c r="D317" s="4"/>
      <c r="E317" s="4" t="s">
        <v>3555</v>
      </c>
      <c r="F317" s="3">
        <v>42531</v>
      </c>
      <c r="G317" s="4" t="s">
        <v>92</v>
      </c>
      <c r="H317" s="4" t="s">
        <v>3556</v>
      </c>
      <c r="I317" s="4" t="s">
        <v>80</v>
      </c>
      <c r="J317" s="4" t="s">
        <v>164</v>
      </c>
      <c r="K317" s="4" t="s">
        <v>63</v>
      </c>
      <c r="L317" s="46" t="s">
        <v>1711</v>
      </c>
      <c r="M317" s="4">
        <v>36247000</v>
      </c>
      <c r="N317" s="4" t="s">
        <v>78</v>
      </c>
      <c r="O317" s="4"/>
      <c r="P317" s="4" t="s">
        <v>153</v>
      </c>
      <c r="Q317" s="4" t="s">
        <v>71</v>
      </c>
      <c r="R317" s="4" t="s">
        <v>98</v>
      </c>
      <c r="S317" s="4" t="s">
        <v>3557</v>
      </c>
      <c r="T317" s="4"/>
      <c r="U317" s="4" t="s">
        <v>153</v>
      </c>
      <c r="V317" s="4" t="s">
        <v>63</v>
      </c>
      <c r="W317" s="4" t="s">
        <v>3558</v>
      </c>
      <c r="X317" s="4" t="s">
        <v>73</v>
      </c>
      <c r="Y317" s="4" t="s">
        <v>87</v>
      </c>
      <c r="Z317" s="43">
        <v>42531</v>
      </c>
      <c r="AA317" s="4" t="s">
        <v>88</v>
      </c>
      <c r="AB317" s="4" t="s">
        <v>122</v>
      </c>
      <c r="AC317" s="4"/>
      <c r="AD317" s="4"/>
      <c r="AE317" s="4" t="s">
        <v>153</v>
      </c>
      <c r="AF317" s="4" t="s">
        <v>63</v>
      </c>
      <c r="AG317" s="4" t="s">
        <v>63</v>
      </c>
      <c r="AH317" s="4" t="s">
        <v>98</v>
      </c>
      <c r="AI317" s="4">
        <v>14237801</v>
      </c>
      <c r="AJ317" s="4"/>
      <c r="AK317" s="4" t="s">
        <v>153</v>
      </c>
      <c r="AL317" s="4" t="s">
        <v>63</v>
      </c>
      <c r="AM317" s="4" t="s">
        <v>3491</v>
      </c>
      <c r="AN317" s="4">
        <v>201</v>
      </c>
      <c r="AO317" s="4" t="s">
        <v>102</v>
      </c>
      <c r="AP317" s="4">
        <v>0</v>
      </c>
      <c r="AQ317" s="4" t="s">
        <v>113</v>
      </c>
      <c r="AR317" s="4">
        <v>0</v>
      </c>
      <c r="AS317" s="4">
        <v>0</v>
      </c>
      <c r="AT317" s="3">
        <v>42531</v>
      </c>
      <c r="AU317" s="43">
        <v>42734</v>
      </c>
      <c r="AV317" s="3">
        <v>42830</v>
      </c>
      <c r="AW317" s="4">
        <v>100</v>
      </c>
      <c r="AX317" s="4">
        <v>100</v>
      </c>
      <c r="AY317" s="4">
        <v>100</v>
      </c>
      <c r="AZ317" s="4">
        <v>100</v>
      </c>
      <c r="BA317" s="4" t="s">
        <v>3551</v>
      </c>
      <c r="BB317" s="51"/>
      <c r="IY317" s="51"/>
      <c r="IZ317" s="51"/>
      <c r="JA317" s="51"/>
      <c r="JB317" s="51"/>
      <c r="JC317" s="51"/>
    </row>
    <row r="318" spans="1:263" s="50" customFormat="1" ht="15.75" thickBot="1" x14ac:dyDescent="0.3">
      <c r="A318" s="52">
        <v>308</v>
      </c>
      <c r="B318" s="53" t="s">
        <v>2334</v>
      </c>
      <c r="C318" s="4" t="s">
        <v>65</v>
      </c>
      <c r="D318" s="4"/>
      <c r="E318" s="4" t="s">
        <v>3559</v>
      </c>
      <c r="F318" s="3">
        <v>42534</v>
      </c>
      <c r="G318" s="4" t="s">
        <v>92</v>
      </c>
      <c r="H318" s="4" t="s">
        <v>3560</v>
      </c>
      <c r="I318" s="4" t="s">
        <v>80</v>
      </c>
      <c r="J318" s="4" t="s">
        <v>164</v>
      </c>
      <c r="K318" s="4" t="s">
        <v>63</v>
      </c>
      <c r="L318" s="46" t="s">
        <v>1711</v>
      </c>
      <c r="M318" s="4">
        <v>4780000</v>
      </c>
      <c r="N318" s="4" t="s">
        <v>78</v>
      </c>
      <c r="O318" s="4"/>
      <c r="P318" s="4" t="s">
        <v>153</v>
      </c>
      <c r="Q318" s="4" t="s">
        <v>71</v>
      </c>
      <c r="R318" s="4" t="s">
        <v>98</v>
      </c>
      <c r="S318" s="4">
        <v>40333701</v>
      </c>
      <c r="T318" s="4"/>
      <c r="U318" s="4" t="s">
        <v>153</v>
      </c>
      <c r="V318" s="4" t="s">
        <v>63</v>
      </c>
      <c r="W318" s="4" t="s">
        <v>3531</v>
      </c>
      <c r="X318" s="4" t="s">
        <v>73</v>
      </c>
      <c r="Y318" s="4" t="s">
        <v>87</v>
      </c>
      <c r="Z318" s="43">
        <v>42534</v>
      </c>
      <c r="AA318" s="4" t="s">
        <v>88</v>
      </c>
      <c r="AB318" s="4" t="s">
        <v>122</v>
      </c>
      <c r="AC318" s="4"/>
      <c r="AD318" s="4"/>
      <c r="AE318" s="4" t="s">
        <v>153</v>
      </c>
      <c r="AF318" s="4" t="s">
        <v>63</v>
      </c>
      <c r="AG318" s="4" t="s">
        <v>63</v>
      </c>
      <c r="AH318" s="4" t="s">
        <v>98</v>
      </c>
      <c r="AI318" s="4">
        <v>14237801</v>
      </c>
      <c r="AJ318" s="4"/>
      <c r="AK318" s="4" t="s">
        <v>153</v>
      </c>
      <c r="AL318" s="4" t="s">
        <v>63</v>
      </c>
      <c r="AM318" s="4" t="s">
        <v>3491</v>
      </c>
      <c r="AN318" s="4">
        <v>60</v>
      </c>
      <c r="AO318" s="4" t="s">
        <v>102</v>
      </c>
      <c r="AP318" s="4">
        <v>0</v>
      </c>
      <c r="AQ318" s="4" t="s">
        <v>113</v>
      </c>
      <c r="AR318" s="4">
        <v>0</v>
      </c>
      <c r="AS318" s="4">
        <v>0</v>
      </c>
      <c r="AT318" s="3">
        <v>42534</v>
      </c>
      <c r="AU318" s="43">
        <v>42655</v>
      </c>
      <c r="AV318" s="3">
        <v>42830</v>
      </c>
      <c r="AW318" s="4">
        <v>100</v>
      </c>
      <c r="AX318" s="4">
        <v>100</v>
      </c>
      <c r="AY318" s="4">
        <v>100</v>
      </c>
      <c r="AZ318" s="4">
        <v>100</v>
      </c>
      <c r="BA318" s="4" t="s">
        <v>3541</v>
      </c>
      <c r="BB318" s="51"/>
      <c r="IY318" s="51"/>
      <c r="IZ318" s="51"/>
      <c r="JA318" s="51"/>
      <c r="JB318" s="51"/>
      <c r="JC318" s="51"/>
    </row>
    <row r="319" spans="1:263" s="50" customFormat="1" ht="15.75" thickBot="1" x14ac:dyDescent="0.3">
      <c r="A319" s="52">
        <v>309</v>
      </c>
      <c r="B319" s="53" t="s">
        <v>2335</v>
      </c>
      <c r="C319" s="4" t="s">
        <v>65</v>
      </c>
      <c r="D319" s="4"/>
      <c r="E319" s="4" t="s">
        <v>3561</v>
      </c>
      <c r="F319" s="3">
        <v>42523</v>
      </c>
      <c r="G319" s="4" t="s">
        <v>104</v>
      </c>
      <c r="H319" s="4" t="s">
        <v>3562</v>
      </c>
      <c r="I319" s="4" t="s">
        <v>80</v>
      </c>
      <c r="J319" s="4" t="s">
        <v>164</v>
      </c>
      <c r="K319" s="4" t="s">
        <v>63</v>
      </c>
      <c r="L319" s="46" t="s">
        <v>1711</v>
      </c>
      <c r="M319" s="4">
        <v>14190000</v>
      </c>
      <c r="N319" s="4" t="s">
        <v>78</v>
      </c>
      <c r="O319" s="4"/>
      <c r="P319" s="4" t="s">
        <v>153</v>
      </c>
      <c r="Q319" s="4" t="s">
        <v>71</v>
      </c>
      <c r="R319" s="4" t="s">
        <v>98</v>
      </c>
      <c r="S319" s="4" t="s">
        <v>3563</v>
      </c>
      <c r="T319" s="4"/>
      <c r="U319" s="4" t="s">
        <v>153</v>
      </c>
      <c r="V319" s="4" t="s">
        <v>63</v>
      </c>
      <c r="W319" s="4" t="s">
        <v>3564</v>
      </c>
      <c r="X319" s="4" t="s">
        <v>73</v>
      </c>
      <c r="Y319" s="4" t="s">
        <v>87</v>
      </c>
      <c r="Z319" s="43">
        <v>42523</v>
      </c>
      <c r="AA319" s="4" t="s">
        <v>88</v>
      </c>
      <c r="AB319" s="4" t="s">
        <v>122</v>
      </c>
      <c r="AC319" s="4"/>
      <c r="AD319" s="4"/>
      <c r="AE319" s="4" t="s">
        <v>153</v>
      </c>
      <c r="AF319" s="4" t="s">
        <v>63</v>
      </c>
      <c r="AG319" s="4" t="s">
        <v>63</v>
      </c>
      <c r="AH319" s="4" t="s">
        <v>98</v>
      </c>
      <c r="AI319" s="4">
        <v>14237801</v>
      </c>
      <c r="AJ319" s="4"/>
      <c r="AK319" s="4" t="s">
        <v>153</v>
      </c>
      <c r="AL319" s="4" t="s">
        <v>63</v>
      </c>
      <c r="AM319" s="4" t="s">
        <v>3491</v>
      </c>
      <c r="AN319" s="4">
        <v>215</v>
      </c>
      <c r="AO319" s="4" t="s">
        <v>102</v>
      </c>
      <c r="AP319" s="4">
        <v>0</v>
      </c>
      <c r="AQ319" s="4" t="s">
        <v>113</v>
      </c>
      <c r="AR319" s="4">
        <v>0</v>
      </c>
      <c r="AS319" s="4">
        <v>0</v>
      </c>
      <c r="AT319" s="3">
        <v>42523</v>
      </c>
      <c r="AU319" s="43">
        <v>42704</v>
      </c>
      <c r="AV319" s="3">
        <v>42830</v>
      </c>
      <c r="AW319" s="4">
        <v>100</v>
      </c>
      <c r="AX319" s="4">
        <v>100</v>
      </c>
      <c r="AY319" s="4">
        <v>100</v>
      </c>
      <c r="AZ319" s="4">
        <v>100</v>
      </c>
      <c r="BA319" s="4" t="s">
        <v>3565</v>
      </c>
      <c r="IY319" s="51"/>
      <c r="IZ319" s="51"/>
      <c r="JA319" s="51"/>
      <c r="JB319" s="51"/>
      <c r="JC319" s="51"/>
    </row>
    <row r="320" spans="1:263" s="50" customFormat="1" ht="15.75" thickBot="1" x14ac:dyDescent="0.3">
      <c r="A320" s="52">
        <v>310</v>
      </c>
      <c r="B320" s="53" t="s">
        <v>2336</v>
      </c>
      <c r="C320" s="4" t="s">
        <v>65</v>
      </c>
      <c r="D320" s="4"/>
      <c r="E320" s="4" t="s">
        <v>2911</v>
      </c>
      <c r="F320" s="3">
        <v>42515</v>
      </c>
      <c r="G320" s="4" t="s">
        <v>92</v>
      </c>
      <c r="H320" s="4" t="s">
        <v>3566</v>
      </c>
      <c r="I320" s="4" t="s">
        <v>80</v>
      </c>
      <c r="J320" s="4" t="s">
        <v>164</v>
      </c>
      <c r="K320" s="4" t="s">
        <v>63</v>
      </c>
      <c r="L320" s="46" t="s">
        <v>1711</v>
      </c>
      <c r="M320" s="4">
        <v>22685000</v>
      </c>
      <c r="N320" s="4" t="s">
        <v>78</v>
      </c>
      <c r="O320" s="4"/>
      <c r="P320" s="4" t="s">
        <v>153</v>
      </c>
      <c r="Q320" s="4" t="s">
        <v>71</v>
      </c>
      <c r="R320" s="4" t="s">
        <v>98</v>
      </c>
      <c r="S320" s="4" t="s">
        <v>3567</v>
      </c>
      <c r="T320" s="4"/>
      <c r="U320" s="4" t="s">
        <v>153</v>
      </c>
      <c r="V320" s="4" t="s">
        <v>63</v>
      </c>
      <c r="W320" s="4" t="s">
        <v>3568</v>
      </c>
      <c r="X320" s="4" t="s">
        <v>73</v>
      </c>
      <c r="Y320" s="4" t="s">
        <v>87</v>
      </c>
      <c r="Z320" s="43">
        <v>42515</v>
      </c>
      <c r="AA320" s="4" t="s">
        <v>88</v>
      </c>
      <c r="AB320" s="4" t="s">
        <v>122</v>
      </c>
      <c r="AC320" s="4"/>
      <c r="AD320" s="4"/>
      <c r="AE320" s="4" t="s">
        <v>153</v>
      </c>
      <c r="AF320" s="4" t="s">
        <v>63</v>
      </c>
      <c r="AG320" s="4" t="s">
        <v>63</v>
      </c>
      <c r="AH320" s="4" t="s">
        <v>98</v>
      </c>
      <c r="AI320" s="4">
        <v>79046178</v>
      </c>
      <c r="AJ320" s="4"/>
      <c r="AK320" s="4" t="s">
        <v>153</v>
      </c>
      <c r="AL320" s="4" t="s">
        <v>63</v>
      </c>
      <c r="AM320" s="4" t="s">
        <v>3569</v>
      </c>
      <c r="AN320" s="4">
        <v>195</v>
      </c>
      <c r="AO320" s="4" t="s">
        <v>102</v>
      </c>
      <c r="AP320" s="4">
        <v>0</v>
      </c>
      <c r="AQ320" s="4" t="s">
        <v>113</v>
      </c>
      <c r="AR320" s="4">
        <v>0</v>
      </c>
      <c r="AS320" s="4">
        <v>0</v>
      </c>
      <c r="AT320" s="3">
        <v>42515</v>
      </c>
      <c r="AU320" s="43">
        <v>42713</v>
      </c>
      <c r="AV320" s="3">
        <v>42844</v>
      </c>
      <c r="AW320" s="4">
        <v>100</v>
      </c>
      <c r="AX320" s="4">
        <v>100</v>
      </c>
      <c r="AY320" s="4">
        <v>100</v>
      </c>
      <c r="AZ320" s="4">
        <v>100</v>
      </c>
      <c r="BA320" s="4" t="s">
        <v>3541</v>
      </c>
      <c r="BB320" s="51"/>
      <c r="IY320" s="51"/>
      <c r="IZ320" s="51"/>
      <c r="JA320" s="51"/>
      <c r="JB320" s="51"/>
      <c r="JC320" s="51"/>
    </row>
    <row r="321" spans="1:263" s="50" customFormat="1" ht="15.75" thickBot="1" x14ac:dyDescent="0.3">
      <c r="A321" s="52">
        <v>311</v>
      </c>
      <c r="B321" s="53" t="s">
        <v>2337</v>
      </c>
      <c r="C321" s="4" t="s">
        <v>65</v>
      </c>
      <c r="D321" s="4"/>
      <c r="E321" s="4" t="s">
        <v>2808</v>
      </c>
      <c r="F321" s="3">
        <v>42486</v>
      </c>
      <c r="G321" s="4" t="s">
        <v>92</v>
      </c>
      <c r="H321" s="4" t="s">
        <v>3570</v>
      </c>
      <c r="I321" s="4" t="s">
        <v>80</v>
      </c>
      <c r="J321" s="4" t="s">
        <v>164</v>
      </c>
      <c r="K321" s="4" t="s">
        <v>63</v>
      </c>
      <c r="L321" s="46" t="s">
        <v>1711</v>
      </c>
      <c r="M321" s="4">
        <v>26378333</v>
      </c>
      <c r="N321" s="4" t="s">
        <v>78</v>
      </c>
      <c r="O321" s="4"/>
      <c r="P321" s="4" t="s">
        <v>153</v>
      </c>
      <c r="Q321" s="4" t="s">
        <v>71</v>
      </c>
      <c r="R321" s="4" t="s">
        <v>98</v>
      </c>
      <c r="S321" s="4" t="s">
        <v>3571</v>
      </c>
      <c r="T321" s="4"/>
      <c r="U321" s="4" t="s">
        <v>153</v>
      </c>
      <c r="V321" s="4" t="s">
        <v>63</v>
      </c>
      <c r="W321" s="4" t="s">
        <v>3572</v>
      </c>
      <c r="X321" s="4" t="s">
        <v>73</v>
      </c>
      <c r="Y321" s="4" t="s">
        <v>87</v>
      </c>
      <c r="Z321" s="43">
        <v>42486</v>
      </c>
      <c r="AA321" s="4" t="s">
        <v>88</v>
      </c>
      <c r="AB321" s="4" t="s">
        <v>122</v>
      </c>
      <c r="AC321" s="4"/>
      <c r="AD321" s="4"/>
      <c r="AE321" s="4" t="s">
        <v>153</v>
      </c>
      <c r="AF321" s="4" t="s">
        <v>63</v>
      </c>
      <c r="AG321" s="4" t="s">
        <v>63</v>
      </c>
      <c r="AH321" s="4" t="s">
        <v>98</v>
      </c>
      <c r="AI321" s="4">
        <v>11387084</v>
      </c>
      <c r="AJ321" s="4"/>
      <c r="AK321" s="4" t="s">
        <v>153</v>
      </c>
      <c r="AL321" s="4" t="s">
        <v>63</v>
      </c>
      <c r="AM321" s="4" t="s">
        <v>3573</v>
      </c>
      <c r="AN321" s="4">
        <v>245</v>
      </c>
      <c r="AO321" s="4" t="s">
        <v>102</v>
      </c>
      <c r="AP321" s="4">
        <v>0</v>
      </c>
      <c r="AQ321" s="4" t="s">
        <v>113</v>
      </c>
      <c r="AR321" s="4">
        <v>0</v>
      </c>
      <c r="AS321" s="4">
        <v>0</v>
      </c>
      <c r="AT321" s="3">
        <v>42486</v>
      </c>
      <c r="AU321" s="43">
        <v>42734</v>
      </c>
      <c r="AV321" s="3">
        <v>42844</v>
      </c>
      <c r="AW321" s="4">
        <v>100</v>
      </c>
      <c r="AX321" s="4">
        <v>100</v>
      </c>
      <c r="AY321" s="4">
        <v>100</v>
      </c>
      <c r="AZ321" s="4">
        <v>100</v>
      </c>
      <c r="BA321" s="4" t="s">
        <v>3541</v>
      </c>
      <c r="BB321" s="51"/>
      <c r="IY321" s="51"/>
      <c r="IZ321" s="51"/>
      <c r="JA321" s="51"/>
      <c r="JB321" s="51"/>
      <c r="JC321" s="51"/>
    </row>
    <row r="322" spans="1:263" s="50" customFormat="1" ht="15.75" thickBot="1" x14ac:dyDescent="0.3">
      <c r="A322" s="52">
        <v>312</v>
      </c>
      <c r="B322" s="53" t="s">
        <v>2338</v>
      </c>
      <c r="C322" s="4" t="s">
        <v>65</v>
      </c>
      <c r="D322" s="4"/>
      <c r="E322" s="4" t="s">
        <v>3574</v>
      </c>
      <c r="F322" s="3">
        <v>42475</v>
      </c>
      <c r="G322" s="4" t="s">
        <v>104</v>
      </c>
      <c r="H322" s="4" t="s">
        <v>3575</v>
      </c>
      <c r="I322" s="4" t="s">
        <v>80</v>
      </c>
      <c r="J322" s="4" t="s">
        <v>164</v>
      </c>
      <c r="K322" s="4" t="s">
        <v>63</v>
      </c>
      <c r="L322" s="46" t="s">
        <v>1711</v>
      </c>
      <c r="M322" s="4">
        <v>10560000</v>
      </c>
      <c r="N322" s="4" t="s">
        <v>78</v>
      </c>
      <c r="O322" s="4"/>
      <c r="P322" s="4" t="s">
        <v>153</v>
      </c>
      <c r="Q322" s="4" t="s">
        <v>71</v>
      </c>
      <c r="R322" s="4" t="s">
        <v>98</v>
      </c>
      <c r="S322" s="4" t="s">
        <v>3576</v>
      </c>
      <c r="T322" s="4"/>
      <c r="U322" s="4" t="s">
        <v>153</v>
      </c>
      <c r="V322" s="4" t="s">
        <v>63</v>
      </c>
      <c r="W322" s="4" t="s">
        <v>3577</v>
      </c>
      <c r="X322" s="4" t="s">
        <v>73</v>
      </c>
      <c r="Y322" s="4" t="s">
        <v>87</v>
      </c>
      <c r="Z322" s="43">
        <v>42475</v>
      </c>
      <c r="AA322" s="4" t="s">
        <v>88</v>
      </c>
      <c r="AB322" s="4" t="s">
        <v>122</v>
      </c>
      <c r="AC322" s="4"/>
      <c r="AD322" s="4"/>
      <c r="AE322" s="4" t="s">
        <v>153</v>
      </c>
      <c r="AF322" s="4" t="s">
        <v>63</v>
      </c>
      <c r="AG322" s="4" t="s">
        <v>63</v>
      </c>
      <c r="AH322" s="4" t="s">
        <v>98</v>
      </c>
      <c r="AI322" s="4">
        <v>42547379</v>
      </c>
      <c r="AJ322" s="4"/>
      <c r="AK322" s="4" t="s">
        <v>153</v>
      </c>
      <c r="AL322" s="4" t="s">
        <v>63</v>
      </c>
      <c r="AM322" s="4" t="s">
        <v>3466</v>
      </c>
      <c r="AN322" s="4">
        <v>264</v>
      </c>
      <c r="AO322" s="4" t="s">
        <v>102</v>
      </c>
      <c r="AP322" s="4">
        <v>0</v>
      </c>
      <c r="AQ322" s="4" t="s">
        <v>113</v>
      </c>
      <c r="AR322" s="4">
        <v>0</v>
      </c>
      <c r="AS322" s="4">
        <v>0</v>
      </c>
      <c r="AT322" s="3">
        <v>42475</v>
      </c>
      <c r="AU322" s="43">
        <v>42704</v>
      </c>
      <c r="AV322" s="3">
        <v>42844</v>
      </c>
      <c r="AW322" s="4">
        <v>100</v>
      </c>
      <c r="AX322" s="4">
        <v>100</v>
      </c>
      <c r="AY322" s="4">
        <v>100</v>
      </c>
      <c r="AZ322" s="4">
        <v>100</v>
      </c>
      <c r="BA322" s="4" t="s">
        <v>3578</v>
      </c>
      <c r="IY322" s="51"/>
      <c r="IZ322" s="51"/>
      <c r="JA322" s="51"/>
      <c r="JB322" s="51"/>
      <c r="JC322" s="51"/>
    </row>
    <row r="323" spans="1:263" s="50" customFormat="1" ht="15.75" thickBot="1" x14ac:dyDescent="0.3">
      <c r="A323" s="52">
        <v>313</v>
      </c>
      <c r="B323" s="53" t="s">
        <v>2339</v>
      </c>
      <c r="C323" s="4" t="s">
        <v>65</v>
      </c>
      <c r="D323" s="4"/>
      <c r="E323" s="4" t="s">
        <v>3579</v>
      </c>
      <c r="F323" s="3">
        <v>42465</v>
      </c>
      <c r="G323" s="4" t="s">
        <v>104</v>
      </c>
      <c r="H323" s="4" t="s">
        <v>3580</v>
      </c>
      <c r="I323" s="4" t="s">
        <v>80</v>
      </c>
      <c r="J323" s="4" t="s">
        <v>164</v>
      </c>
      <c r="K323" s="4" t="s">
        <v>63</v>
      </c>
      <c r="L323" s="46" t="s">
        <v>1711</v>
      </c>
      <c r="M323" s="4">
        <v>10800000</v>
      </c>
      <c r="N323" s="4" t="s">
        <v>78</v>
      </c>
      <c r="O323" s="4"/>
      <c r="P323" s="4" t="s">
        <v>153</v>
      </c>
      <c r="Q323" s="4" t="s">
        <v>71</v>
      </c>
      <c r="R323" s="4" t="s">
        <v>98</v>
      </c>
      <c r="S323" s="4" t="s">
        <v>3581</v>
      </c>
      <c r="T323" s="4"/>
      <c r="U323" s="4" t="s">
        <v>153</v>
      </c>
      <c r="V323" s="4" t="s">
        <v>63</v>
      </c>
      <c r="W323" s="4" t="s">
        <v>3582</v>
      </c>
      <c r="X323" s="4" t="s">
        <v>73</v>
      </c>
      <c r="Y323" s="4" t="s">
        <v>87</v>
      </c>
      <c r="Z323" s="43">
        <v>42465</v>
      </c>
      <c r="AA323" s="4" t="s">
        <v>88</v>
      </c>
      <c r="AB323" s="4" t="s">
        <v>122</v>
      </c>
      <c r="AC323" s="4"/>
      <c r="AD323" s="4"/>
      <c r="AE323" s="4" t="s">
        <v>153</v>
      </c>
      <c r="AF323" s="4" t="s">
        <v>63</v>
      </c>
      <c r="AG323" s="4" t="s">
        <v>63</v>
      </c>
      <c r="AH323" s="4" t="s">
        <v>98</v>
      </c>
      <c r="AI323" s="4">
        <v>42547379</v>
      </c>
      <c r="AJ323" s="4"/>
      <c r="AK323" s="4" t="s">
        <v>153</v>
      </c>
      <c r="AL323" s="4" t="s">
        <v>63</v>
      </c>
      <c r="AM323" s="4" t="s">
        <v>3466</v>
      </c>
      <c r="AN323" s="4">
        <v>270</v>
      </c>
      <c r="AO323" s="4" t="s">
        <v>102</v>
      </c>
      <c r="AP323" s="4">
        <v>0</v>
      </c>
      <c r="AQ323" s="4" t="s">
        <v>103</v>
      </c>
      <c r="AR323" s="4">
        <v>1200000</v>
      </c>
      <c r="AS323" s="4">
        <v>30</v>
      </c>
      <c r="AT323" s="3">
        <v>42465</v>
      </c>
      <c r="AU323" s="43">
        <v>42734</v>
      </c>
      <c r="AV323" s="3">
        <v>42843</v>
      </c>
      <c r="AW323" s="4">
        <v>100</v>
      </c>
      <c r="AX323" s="4">
        <v>100</v>
      </c>
      <c r="AY323" s="4">
        <v>100</v>
      </c>
      <c r="AZ323" s="4">
        <v>100</v>
      </c>
      <c r="BA323" s="4" t="s">
        <v>3583</v>
      </c>
      <c r="BB323" s="54"/>
      <c r="IY323" s="51"/>
      <c r="IZ323" s="51"/>
      <c r="JA323" s="51"/>
      <c r="JB323" s="51"/>
      <c r="JC323" s="51"/>
    </row>
    <row r="324" spans="1:263" s="50" customFormat="1" ht="15.75" thickBot="1" x14ac:dyDescent="0.3">
      <c r="A324" s="52">
        <v>314</v>
      </c>
      <c r="B324" s="53" t="s">
        <v>2340</v>
      </c>
      <c r="C324" s="4" t="s">
        <v>65</v>
      </c>
      <c r="D324" s="4"/>
      <c r="E324" s="4" t="s">
        <v>2852</v>
      </c>
      <c r="F324" s="3">
        <v>42464</v>
      </c>
      <c r="G324" s="4" t="s">
        <v>92</v>
      </c>
      <c r="H324" s="4" t="s">
        <v>3584</v>
      </c>
      <c r="I324" s="4" t="s">
        <v>80</v>
      </c>
      <c r="J324" s="4" t="s">
        <v>164</v>
      </c>
      <c r="K324" s="4" t="s">
        <v>63</v>
      </c>
      <c r="L324" s="46" t="s">
        <v>1711</v>
      </c>
      <c r="M324" s="4">
        <v>14850000</v>
      </c>
      <c r="N324" s="4" t="s">
        <v>78</v>
      </c>
      <c r="O324" s="4"/>
      <c r="P324" s="4" t="s">
        <v>153</v>
      </c>
      <c r="Q324" s="4" t="s">
        <v>71</v>
      </c>
      <c r="R324" s="4" t="s">
        <v>98</v>
      </c>
      <c r="S324" s="4" t="s">
        <v>3585</v>
      </c>
      <c r="T324" s="4"/>
      <c r="U324" s="4" t="s">
        <v>153</v>
      </c>
      <c r="V324" s="4" t="s">
        <v>63</v>
      </c>
      <c r="W324" s="4" t="s">
        <v>3586</v>
      </c>
      <c r="X324" s="4" t="s">
        <v>73</v>
      </c>
      <c r="Y324" s="4" t="s">
        <v>87</v>
      </c>
      <c r="Z324" s="43">
        <v>42465</v>
      </c>
      <c r="AA324" s="4" t="s">
        <v>88</v>
      </c>
      <c r="AB324" s="4" t="s">
        <v>122</v>
      </c>
      <c r="AC324" s="4"/>
      <c r="AD324" s="4"/>
      <c r="AE324" s="4" t="s">
        <v>153</v>
      </c>
      <c r="AF324" s="4" t="s">
        <v>63</v>
      </c>
      <c r="AG324" s="4" t="s">
        <v>63</v>
      </c>
      <c r="AH324" s="4" t="s">
        <v>98</v>
      </c>
      <c r="AI324" s="4">
        <v>42547379</v>
      </c>
      <c r="AJ324" s="4"/>
      <c r="AK324" s="4" t="s">
        <v>153</v>
      </c>
      <c r="AL324" s="4" t="s">
        <v>63</v>
      </c>
      <c r="AM324" s="4" t="s">
        <v>3466</v>
      </c>
      <c r="AN324" s="4">
        <v>225</v>
      </c>
      <c r="AO324" s="4" t="s">
        <v>102</v>
      </c>
      <c r="AP324" s="4">
        <v>0</v>
      </c>
      <c r="AQ324" s="4" t="s">
        <v>113</v>
      </c>
      <c r="AR324" s="4">
        <v>0</v>
      </c>
      <c r="AS324" s="4">
        <v>0</v>
      </c>
      <c r="AT324" s="3">
        <v>42465</v>
      </c>
      <c r="AU324" s="43">
        <v>42693</v>
      </c>
      <c r="AV324" s="3">
        <v>42844</v>
      </c>
      <c r="AW324" s="4">
        <v>100</v>
      </c>
      <c r="AX324" s="4">
        <v>100</v>
      </c>
      <c r="AY324" s="4">
        <v>100</v>
      </c>
      <c r="AZ324" s="4">
        <v>100</v>
      </c>
      <c r="BA324" s="4" t="s">
        <v>3541</v>
      </c>
      <c r="BB324" s="51"/>
      <c r="IY324" s="51"/>
      <c r="IZ324" s="51"/>
      <c r="JA324" s="51"/>
      <c r="JB324" s="51"/>
      <c r="JC324" s="51"/>
    </row>
    <row r="325" spans="1:263" s="50" customFormat="1" ht="15.75" thickBot="1" x14ac:dyDescent="0.3">
      <c r="A325" s="52">
        <v>315</v>
      </c>
      <c r="B325" s="53" t="s">
        <v>2341</v>
      </c>
      <c r="C325" s="4" t="s">
        <v>65</v>
      </c>
      <c r="D325" s="4"/>
      <c r="E325" s="4" t="s">
        <v>3587</v>
      </c>
      <c r="F325" s="3">
        <v>42464</v>
      </c>
      <c r="G325" s="4" t="s">
        <v>79</v>
      </c>
      <c r="H325" s="4" t="s">
        <v>3588</v>
      </c>
      <c r="I325" s="4" t="s">
        <v>80</v>
      </c>
      <c r="J325" s="4" t="s">
        <v>164</v>
      </c>
      <c r="K325" s="4" t="s">
        <v>63</v>
      </c>
      <c r="L325" s="46" t="s">
        <v>1711</v>
      </c>
      <c r="M325" s="4">
        <v>8740000</v>
      </c>
      <c r="N325" s="4" t="s">
        <v>78</v>
      </c>
      <c r="O325" s="4"/>
      <c r="P325" s="4" t="s">
        <v>153</v>
      </c>
      <c r="Q325" s="4" t="s">
        <v>71</v>
      </c>
      <c r="R325" s="4" t="s">
        <v>98</v>
      </c>
      <c r="S325" s="4" t="s">
        <v>3557</v>
      </c>
      <c r="T325" s="4"/>
      <c r="U325" s="4" t="s">
        <v>153</v>
      </c>
      <c r="V325" s="4" t="s">
        <v>63</v>
      </c>
      <c r="W325" s="4" t="s">
        <v>3558</v>
      </c>
      <c r="X325" s="4" t="s">
        <v>73</v>
      </c>
      <c r="Y325" s="4" t="s">
        <v>87</v>
      </c>
      <c r="Z325" s="43">
        <v>42466</v>
      </c>
      <c r="AA325" s="4" t="s">
        <v>88</v>
      </c>
      <c r="AB325" s="4" t="s">
        <v>122</v>
      </c>
      <c r="AC325" s="4"/>
      <c r="AD325" s="4"/>
      <c r="AE325" s="4" t="s">
        <v>153</v>
      </c>
      <c r="AF325" s="4" t="s">
        <v>63</v>
      </c>
      <c r="AG325" s="4" t="s">
        <v>63</v>
      </c>
      <c r="AH325" s="4" t="s">
        <v>98</v>
      </c>
      <c r="AI325" s="4">
        <v>14237801</v>
      </c>
      <c r="AJ325" s="4"/>
      <c r="AK325" s="4" t="s">
        <v>153</v>
      </c>
      <c r="AL325" s="4" t="s">
        <v>63</v>
      </c>
      <c r="AM325" s="4" t="s">
        <v>3491</v>
      </c>
      <c r="AN325" s="4">
        <v>60</v>
      </c>
      <c r="AO325" s="4" t="s">
        <v>102</v>
      </c>
      <c r="AP325" s="4">
        <v>0</v>
      </c>
      <c r="AQ325" s="4" t="s">
        <v>113</v>
      </c>
      <c r="AR325" s="4">
        <v>0</v>
      </c>
      <c r="AS325" s="4">
        <v>0</v>
      </c>
      <c r="AT325" s="3">
        <v>42466</v>
      </c>
      <c r="AU325" s="43">
        <v>42526</v>
      </c>
      <c r="AV325" s="3">
        <v>42830</v>
      </c>
      <c r="AW325" s="4">
        <v>100</v>
      </c>
      <c r="AX325" s="4">
        <v>100</v>
      </c>
      <c r="AY325" s="4">
        <v>100</v>
      </c>
      <c r="AZ325" s="4">
        <v>95</v>
      </c>
      <c r="BA325" s="4" t="s">
        <v>3541</v>
      </c>
      <c r="IY325" s="51"/>
      <c r="IZ325" s="51"/>
      <c r="JA325" s="51"/>
      <c r="JB325" s="51"/>
      <c r="JC325" s="51"/>
    </row>
    <row r="326" spans="1:263" s="50" customFormat="1" ht="15.75" thickBot="1" x14ac:dyDescent="0.3">
      <c r="A326" s="52">
        <v>316</v>
      </c>
      <c r="B326" s="53" t="s">
        <v>2342</v>
      </c>
      <c r="C326" s="4" t="s">
        <v>65</v>
      </c>
      <c r="D326" s="4"/>
      <c r="E326" s="4" t="s">
        <v>3589</v>
      </c>
      <c r="F326" s="3">
        <v>42433</v>
      </c>
      <c r="G326" s="4" t="s">
        <v>104</v>
      </c>
      <c r="H326" s="4" t="s">
        <v>3590</v>
      </c>
      <c r="I326" s="4" t="s">
        <v>80</v>
      </c>
      <c r="J326" s="4" t="s">
        <v>164</v>
      </c>
      <c r="K326" s="4" t="s">
        <v>63</v>
      </c>
      <c r="L326" s="46" t="s">
        <v>1711</v>
      </c>
      <c r="M326" s="4">
        <v>44010000</v>
      </c>
      <c r="N326" s="4" t="s">
        <v>78</v>
      </c>
      <c r="O326" s="4"/>
      <c r="P326" s="4" t="s">
        <v>153</v>
      </c>
      <c r="Q326" s="4" t="s">
        <v>71</v>
      </c>
      <c r="R326" s="4" t="s">
        <v>98</v>
      </c>
      <c r="S326" s="4">
        <v>1087984324</v>
      </c>
      <c r="T326" s="4"/>
      <c r="U326" s="4" t="s">
        <v>153</v>
      </c>
      <c r="V326" s="4" t="s">
        <v>63</v>
      </c>
      <c r="W326" s="4" t="s">
        <v>3591</v>
      </c>
      <c r="X326" s="4" t="s">
        <v>73</v>
      </c>
      <c r="Y326" s="4" t="s">
        <v>87</v>
      </c>
      <c r="Z326" s="43">
        <v>42436</v>
      </c>
      <c r="AA326" s="4" t="s">
        <v>88</v>
      </c>
      <c r="AB326" s="4" t="s">
        <v>122</v>
      </c>
      <c r="AC326" s="4"/>
      <c r="AD326" s="4"/>
      <c r="AE326" s="4" t="s">
        <v>153</v>
      </c>
      <c r="AF326" s="4" t="s">
        <v>63</v>
      </c>
      <c r="AG326" s="4" t="s">
        <v>63</v>
      </c>
      <c r="AH326" s="4" t="s">
        <v>98</v>
      </c>
      <c r="AI326" s="4">
        <v>19363081</v>
      </c>
      <c r="AJ326" s="4"/>
      <c r="AK326" s="4" t="s">
        <v>153</v>
      </c>
      <c r="AL326" s="4" t="s">
        <v>63</v>
      </c>
      <c r="AM326" s="4" t="s">
        <v>3592</v>
      </c>
      <c r="AN326" s="4">
        <v>270</v>
      </c>
      <c r="AO326" s="4" t="s">
        <v>102</v>
      </c>
      <c r="AP326" s="4">
        <v>0</v>
      </c>
      <c r="AQ326" s="4" t="s">
        <v>113</v>
      </c>
      <c r="AR326" s="4">
        <v>0</v>
      </c>
      <c r="AS326" s="4">
        <v>0</v>
      </c>
      <c r="AT326" s="3">
        <v>42436</v>
      </c>
      <c r="AU326" s="43">
        <v>42704</v>
      </c>
      <c r="AV326" s="3">
        <v>42844</v>
      </c>
      <c r="AW326" s="4">
        <v>100</v>
      </c>
      <c r="AX326" s="4">
        <v>100</v>
      </c>
      <c r="AY326" s="4">
        <v>100</v>
      </c>
      <c r="AZ326" s="4">
        <v>100</v>
      </c>
      <c r="BA326" s="4" t="s">
        <v>3593</v>
      </c>
      <c r="BB326" s="54"/>
      <c r="IY326" s="51"/>
      <c r="IZ326" s="51"/>
      <c r="JA326" s="51"/>
      <c r="JB326" s="51"/>
      <c r="JC326" s="51"/>
    </row>
    <row r="327" spans="1:263" s="50" customFormat="1" ht="15.75" thickBot="1" x14ac:dyDescent="0.3">
      <c r="A327" s="52">
        <v>317</v>
      </c>
      <c r="B327" s="53" t="s">
        <v>2343</v>
      </c>
      <c r="C327" s="4" t="s">
        <v>65</v>
      </c>
      <c r="D327" s="4"/>
      <c r="E327" s="4" t="s">
        <v>3594</v>
      </c>
      <c r="F327" s="3">
        <v>42447</v>
      </c>
      <c r="G327" s="4" t="s">
        <v>104</v>
      </c>
      <c r="H327" s="4" t="s">
        <v>3595</v>
      </c>
      <c r="I327" s="4" t="s">
        <v>80</v>
      </c>
      <c r="J327" s="4" t="s">
        <v>164</v>
      </c>
      <c r="K327" s="4" t="s">
        <v>63</v>
      </c>
      <c r="L327" s="46" t="s">
        <v>1711</v>
      </c>
      <c r="M327" s="4">
        <v>14985000</v>
      </c>
      <c r="N327" s="4" t="s">
        <v>78</v>
      </c>
      <c r="O327" s="4"/>
      <c r="P327" s="4" t="s">
        <v>153</v>
      </c>
      <c r="Q327" s="4" t="s">
        <v>71</v>
      </c>
      <c r="R327" s="4" t="s">
        <v>98</v>
      </c>
      <c r="S327" s="4">
        <v>10139766</v>
      </c>
      <c r="T327" s="4"/>
      <c r="U327" s="4" t="s">
        <v>153</v>
      </c>
      <c r="V327" s="4" t="s">
        <v>63</v>
      </c>
      <c r="W327" s="4" t="s">
        <v>3596</v>
      </c>
      <c r="X327" s="4" t="s">
        <v>73</v>
      </c>
      <c r="Y327" s="4" t="s">
        <v>87</v>
      </c>
      <c r="Z327" s="43">
        <v>42447</v>
      </c>
      <c r="AA327" s="4" t="s">
        <v>88</v>
      </c>
      <c r="AB327" s="4" t="s">
        <v>122</v>
      </c>
      <c r="AC327" s="4"/>
      <c r="AD327" s="4"/>
      <c r="AE327" s="4" t="s">
        <v>153</v>
      </c>
      <c r="AF327" s="4" t="s">
        <v>63</v>
      </c>
      <c r="AG327" s="4" t="s">
        <v>63</v>
      </c>
      <c r="AH327" s="4" t="s">
        <v>98</v>
      </c>
      <c r="AI327" s="4">
        <v>42547379</v>
      </c>
      <c r="AJ327" s="4"/>
      <c r="AK327" s="4" t="s">
        <v>153</v>
      </c>
      <c r="AL327" s="4" t="s">
        <v>63</v>
      </c>
      <c r="AM327" s="4" t="s">
        <v>3466</v>
      </c>
      <c r="AN327" s="4">
        <v>270</v>
      </c>
      <c r="AO327" s="4" t="s">
        <v>102</v>
      </c>
      <c r="AP327" s="4">
        <v>0</v>
      </c>
      <c r="AQ327" s="4" t="s">
        <v>113</v>
      </c>
      <c r="AR327" s="4">
        <v>0</v>
      </c>
      <c r="AS327" s="4">
        <v>0</v>
      </c>
      <c r="AT327" s="3">
        <v>42447</v>
      </c>
      <c r="AU327" s="43">
        <v>42704</v>
      </c>
      <c r="AV327" s="3">
        <v>42844</v>
      </c>
      <c r="AW327" s="4">
        <v>100</v>
      </c>
      <c r="AX327" s="4">
        <v>100</v>
      </c>
      <c r="AY327" s="4">
        <v>100</v>
      </c>
      <c r="AZ327" s="4">
        <v>100</v>
      </c>
      <c r="BA327" s="4" t="s">
        <v>3597</v>
      </c>
      <c r="BB327" s="54"/>
      <c r="IY327" s="51"/>
      <c r="IZ327" s="51"/>
      <c r="JA327" s="51"/>
      <c r="JB327" s="51"/>
      <c r="JC327" s="51"/>
    </row>
    <row r="328" spans="1:263" s="50" customFormat="1" ht="15.75" thickBot="1" x14ac:dyDescent="0.3">
      <c r="A328" s="52">
        <v>318</v>
      </c>
      <c r="B328" s="53" t="s">
        <v>2344</v>
      </c>
      <c r="C328" s="4" t="s">
        <v>65</v>
      </c>
      <c r="D328" s="4"/>
      <c r="E328" s="4" t="s">
        <v>3598</v>
      </c>
      <c r="F328" s="3">
        <v>42447</v>
      </c>
      <c r="G328" s="4" t="s">
        <v>104</v>
      </c>
      <c r="H328" s="4" t="s">
        <v>3599</v>
      </c>
      <c r="I328" s="4" t="s">
        <v>80</v>
      </c>
      <c r="J328" s="4" t="s">
        <v>164</v>
      </c>
      <c r="K328" s="4" t="s">
        <v>63</v>
      </c>
      <c r="L328" s="46" t="s">
        <v>1711</v>
      </c>
      <c r="M328" s="4">
        <v>17820000</v>
      </c>
      <c r="N328" s="4" t="s">
        <v>78</v>
      </c>
      <c r="O328" s="4"/>
      <c r="P328" s="4" t="s">
        <v>153</v>
      </c>
      <c r="Q328" s="4" t="s">
        <v>71</v>
      </c>
      <c r="R328" s="4" t="s">
        <v>98</v>
      </c>
      <c r="S328" s="4">
        <v>1123860494</v>
      </c>
      <c r="T328" s="4"/>
      <c r="U328" s="4" t="s">
        <v>153</v>
      </c>
      <c r="V328" s="4" t="s">
        <v>63</v>
      </c>
      <c r="W328" s="4" t="s">
        <v>3600</v>
      </c>
      <c r="X328" s="4" t="s">
        <v>73</v>
      </c>
      <c r="Y328" s="4" t="s">
        <v>87</v>
      </c>
      <c r="Z328" s="43">
        <v>42448</v>
      </c>
      <c r="AA328" s="4" t="s">
        <v>88</v>
      </c>
      <c r="AB328" s="4" t="s">
        <v>122</v>
      </c>
      <c r="AC328" s="4"/>
      <c r="AD328" s="4"/>
      <c r="AE328" s="4" t="s">
        <v>153</v>
      </c>
      <c r="AF328" s="4" t="s">
        <v>63</v>
      </c>
      <c r="AG328" s="4" t="s">
        <v>63</v>
      </c>
      <c r="AH328" s="4" t="s">
        <v>98</v>
      </c>
      <c r="AI328" s="4">
        <v>19363081</v>
      </c>
      <c r="AJ328" s="4"/>
      <c r="AK328" s="4" t="s">
        <v>153</v>
      </c>
      <c r="AL328" s="4" t="s">
        <v>63</v>
      </c>
      <c r="AM328" s="4" t="s">
        <v>3592</v>
      </c>
      <c r="AN328" s="4">
        <v>270</v>
      </c>
      <c r="AO328" s="4" t="s">
        <v>102</v>
      </c>
      <c r="AP328" s="4">
        <v>0</v>
      </c>
      <c r="AQ328" s="4" t="s">
        <v>113</v>
      </c>
      <c r="AR328" s="4">
        <v>0</v>
      </c>
      <c r="AS328" s="4">
        <v>0</v>
      </c>
      <c r="AT328" s="3">
        <v>42448</v>
      </c>
      <c r="AU328" s="43">
        <v>42704</v>
      </c>
      <c r="AV328" s="3">
        <v>42844</v>
      </c>
      <c r="AW328" s="4">
        <v>100</v>
      </c>
      <c r="AX328" s="4">
        <v>100</v>
      </c>
      <c r="AY328" s="4">
        <v>100</v>
      </c>
      <c r="AZ328" s="4">
        <v>100</v>
      </c>
      <c r="BA328" s="4" t="s">
        <v>3601</v>
      </c>
      <c r="BB328" s="54"/>
      <c r="IY328" s="51"/>
      <c r="IZ328" s="51"/>
      <c r="JA328" s="51"/>
      <c r="JB328" s="51"/>
      <c r="JC328" s="51"/>
    </row>
    <row r="329" spans="1:263" s="50" customFormat="1" ht="15.75" thickBot="1" x14ac:dyDescent="0.3">
      <c r="A329" s="52">
        <v>319</v>
      </c>
      <c r="B329" s="53" t="s">
        <v>2345</v>
      </c>
      <c r="C329" s="4" t="s">
        <v>65</v>
      </c>
      <c r="D329" s="4"/>
      <c r="E329" s="4" t="s">
        <v>3602</v>
      </c>
      <c r="F329" s="3">
        <v>42430</v>
      </c>
      <c r="G329" s="4" t="s">
        <v>92</v>
      </c>
      <c r="H329" s="4" t="s">
        <v>3603</v>
      </c>
      <c r="I329" s="4" t="s">
        <v>80</v>
      </c>
      <c r="J329" s="4" t="s">
        <v>164</v>
      </c>
      <c r="K329" s="4" t="s">
        <v>63</v>
      </c>
      <c r="L329" s="46" t="s">
        <v>1711</v>
      </c>
      <c r="M329" s="4">
        <v>21510000</v>
      </c>
      <c r="N329" s="4" t="s">
        <v>78</v>
      </c>
      <c r="O329" s="4"/>
      <c r="P329" s="4" t="s">
        <v>153</v>
      </c>
      <c r="Q329" s="4" t="s">
        <v>71</v>
      </c>
      <c r="R329" s="4" t="s">
        <v>98</v>
      </c>
      <c r="S329" s="4">
        <v>1120561437</v>
      </c>
      <c r="T329" s="4"/>
      <c r="U329" s="4" t="s">
        <v>153</v>
      </c>
      <c r="V329" s="4" t="s">
        <v>63</v>
      </c>
      <c r="W329" s="4" t="s">
        <v>3604</v>
      </c>
      <c r="X329" s="4" t="s">
        <v>73</v>
      </c>
      <c r="Y329" s="4" t="s">
        <v>87</v>
      </c>
      <c r="Z329" s="43">
        <v>42430</v>
      </c>
      <c r="AA329" s="4" t="s">
        <v>88</v>
      </c>
      <c r="AB329" s="4" t="s">
        <v>122</v>
      </c>
      <c r="AC329" s="4"/>
      <c r="AD329" s="4"/>
      <c r="AE329" s="4" t="s">
        <v>153</v>
      </c>
      <c r="AF329" s="4" t="s">
        <v>63</v>
      </c>
      <c r="AG329" s="4" t="s">
        <v>63</v>
      </c>
      <c r="AH329" s="4" t="s">
        <v>98</v>
      </c>
      <c r="AI329" s="4">
        <v>19363081</v>
      </c>
      <c r="AJ329" s="4"/>
      <c r="AK329" s="4" t="s">
        <v>153</v>
      </c>
      <c r="AL329" s="4" t="s">
        <v>63</v>
      </c>
      <c r="AM329" s="4" t="s">
        <v>3592</v>
      </c>
      <c r="AN329" s="4">
        <v>270</v>
      </c>
      <c r="AO329" s="4" t="s">
        <v>102</v>
      </c>
      <c r="AP329" s="4">
        <v>0</v>
      </c>
      <c r="AQ329" s="4" t="s">
        <v>103</v>
      </c>
      <c r="AR329" s="4">
        <v>2390000</v>
      </c>
      <c r="AS329" s="4">
        <v>30</v>
      </c>
      <c r="AT329" s="3">
        <v>42430</v>
      </c>
      <c r="AU329" s="43">
        <v>42734</v>
      </c>
      <c r="AV329" s="3">
        <v>42844</v>
      </c>
      <c r="AW329" s="4">
        <v>100</v>
      </c>
      <c r="AX329" s="4">
        <v>100</v>
      </c>
      <c r="AY329" s="4">
        <v>100</v>
      </c>
      <c r="AZ329" s="4">
        <v>100</v>
      </c>
      <c r="BA329" s="4" t="s">
        <v>3605</v>
      </c>
      <c r="BB329" s="54"/>
      <c r="IY329" s="51"/>
      <c r="IZ329" s="51"/>
      <c r="JA329" s="51"/>
      <c r="JB329" s="51"/>
      <c r="JC329" s="51"/>
    </row>
    <row r="330" spans="1:263" s="50" customFormat="1" ht="15.75" thickBot="1" x14ac:dyDescent="0.3">
      <c r="A330" s="52">
        <v>320</v>
      </c>
      <c r="B330" s="53" t="s">
        <v>2346</v>
      </c>
      <c r="C330" s="4" t="s">
        <v>65</v>
      </c>
      <c r="D330" s="4"/>
      <c r="E330" s="4" t="s">
        <v>3230</v>
      </c>
      <c r="F330" s="3">
        <v>42430</v>
      </c>
      <c r="G330" s="4" t="s">
        <v>104</v>
      </c>
      <c r="H330" s="4" t="s">
        <v>3606</v>
      </c>
      <c r="I330" s="4" t="s">
        <v>80</v>
      </c>
      <c r="J330" s="4" t="s">
        <v>164</v>
      </c>
      <c r="K330" s="4" t="s">
        <v>63</v>
      </c>
      <c r="L330" s="46" t="s">
        <v>1711</v>
      </c>
      <c r="M330" s="4">
        <v>22705000</v>
      </c>
      <c r="N330" s="4" t="s">
        <v>78</v>
      </c>
      <c r="O330" s="4"/>
      <c r="P330" s="4" t="s">
        <v>153</v>
      </c>
      <c r="Q330" s="4" t="s">
        <v>71</v>
      </c>
      <c r="R330" s="4" t="s">
        <v>98</v>
      </c>
      <c r="S330" s="4">
        <v>1121861280</v>
      </c>
      <c r="T330" s="4"/>
      <c r="U330" s="4" t="s">
        <v>153</v>
      </c>
      <c r="V330" s="4" t="s">
        <v>63</v>
      </c>
      <c r="W330" s="4" t="s">
        <v>3607</v>
      </c>
      <c r="X330" s="4" t="s">
        <v>73</v>
      </c>
      <c r="Y330" s="4" t="s">
        <v>87</v>
      </c>
      <c r="Z330" s="43">
        <v>42430</v>
      </c>
      <c r="AA330" s="4" t="s">
        <v>88</v>
      </c>
      <c r="AB330" s="4" t="s">
        <v>122</v>
      </c>
      <c r="AC330" s="4"/>
      <c r="AD330" s="4"/>
      <c r="AE330" s="4" t="s">
        <v>153</v>
      </c>
      <c r="AF330" s="4" t="s">
        <v>63</v>
      </c>
      <c r="AG330" s="4" t="s">
        <v>63</v>
      </c>
      <c r="AH330" s="4" t="s">
        <v>98</v>
      </c>
      <c r="AI330" s="4">
        <v>14237801</v>
      </c>
      <c r="AJ330" s="4"/>
      <c r="AK330" s="4" t="s">
        <v>153</v>
      </c>
      <c r="AL330" s="4" t="s">
        <v>63</v>
      </c>
      <c r="AM330" s="4" t="s">
        <v>3491</v>
      </c>
      <c r="AN330" s="4">
        <v>285</v>
      </c>
      <c r="AO330" s="4" t="s">
        <v>102</v>
      </c>
      <c r="AP330" s="4">
        <v>0</v>
      </c>
      <c r="AQ330" s="4" t="s">
        <v>113</v>
      </c>
      <c r="AR330" s="4">
        <v>0</v>
      </c>
      <c r="AS330" s="4">
        <v>0</v>
      </c>
      <c r="AT330" s="3">
        <v>42430</v>
      </c>
      <c r="AU330" s="43">
        <v>42704</v>
      </c>
      <c r="AV330" s="3">
        <v>42830</v>
      </c>
      <c r="AW330" s="4">
        <v>100</v>
      </c>
      <c r="AX330" s="4">
        <v>100</v>
      </c>
      <c r="AY330" s="4">
        <v>100</v>
      </c>
      <c r="AZ330" s="4">
        <v>100</v>
      </c>
      <c r="BA330" s="4" t="s">
        <v>3608</v>
      </c>
      <c r="BB330" s="54"/>
      <c r="IY330" s="51"/>
      <c r="IZ330" s="51"/>
      <c r="JA330" s="51"/>
      <c r="JB330" s="51"/>
      <c r="JC330" s="51"/>
    </row>
    <row r="331" spans="1:263" s="50" customFormat="1" ht="15.75" thickBot="1" x14ac:dyDescent="0.3">
      <c r="A331" s="52">
        <v>321</v>
      </c>
      <c r="B331" s="53" t="s">
        <v>2347</v>
      </c>
      <c r="C331" s="4" t="s">
        <v>65</v>
      </c>
      <c r="D331" s="4"/>
      <c r="E331" s="4" t="s">
        <v>3609</v>
      </c>
      <c r="F331" s="3">
        <v>42430</v>
      </c>
      <c r="G331" s="46" t="s">
        <v>92</v>
      </c>
      <c r="H331" s="4" t="s">
        <v>3610</v>
      </c>
      <c r="I331" s="4" t="s">
        <v>80</v>
      </c>
      <c r="J331" s="4" t="s">
        <v>164</v>
      </c>
      <c r="K331" s="4" t="s">
        <v>63</v>
      </c>
      <c r="L331" s="46" t="s">
        <v>1711</v>
      </c>
      <c r="M331" s="4">
        <v>15817500</v>
      </c>
      <c r="N331" s="4" t="s">
        <v>78</v>
      </c>
      <c r="O331" s="4"/>
      <c r="P331" s="4" t="s">
        <v>153</v>
      </c>
      <c r="Q331" s="4" t="s">
        <v>71</v>
      </c>
      <c r="R331" s="4" t="s">
        <v>98</v>
      </c>
      <c r="S331" s="4">
        <v>1019051745</v>
      </c>
      <c r="T331" s="4"/>
      <c r="U331" s="4" t="s">
        <v>153</v>
      </c>
      <c r="V331" s="4" t="s">
        <v>63</v>
      </c>
      <c r="W331" s="4" t="s">
        <v>3611</v>
      </c>
      <c r="X331" s="4" t="s">
        <v>73</v>
      </c>
      <c r="Y331" s="4" t="s">
        <v>87</v>
      </c>
      <c r="Z331" s="43">
        <v>42430</v>
      </c>
      <c r="AA331" s="4" t="s">
        <v>88</v>
      </c>
      <c r="AB331" s="4" t="s">
        <v>122</v>
      </c>
      <c r="AC331" s="4"/>
      <c r="AD331" s="4"/>
      <c r="AE331" s="4" t="s">
        <v>153</v>
      </c>
      <c r="AF331" s="4" t="s">
        <v>63</v>
      </c>
      <c r="AG331" s="4" t="s">
        <v>63</v>
      </c>
      <c r="AH331" s="4" t="s">
        <v>98</v>
      </c>
      <c r="AI331" s="4">
        <v>14237801</v>
      </c>
      <c r="AJ331" s="4"/>
      <c r="AK331" s="4" t="s">
        <v>153</v>
      </c>
      <c r="AL331" s="4" t="s">
        <v>63</v>
      </c>
      <c r="AM331" s="4" t="s">
        <v>3491</v>
      </c>
      <c r="AN331" s="4">
        <v>285</v>
      </c>
      <c r="AO331" s="4" t="s">
        <v>102</v>
      </c>
      <c r="AP331" s="4">
        <v>0</v>
      </c>
      <c r="AQ331" s="4" t="s">
        <v>103</v>
      </c>
      <c r="AR331" s="4">
        <v>832500</v>
      </c>
      <c r="AS331" s="4">
        <v>15</v>
      </c>
      <c r="AT331" s="3">
        <v>42430</v>
      </c>
      <c r="AU331" s="43">
        <v>42734</v>
      </c>
      <c r="AV331" s="3">
        <v>42830</v>
      </c>
      <c r="AW331" s="4">
        <v>100</v>
      </c>
      <c r="AX331" s="4">
        <v>100</v>
      </c>
      <c r="AY331" s="4">
        <v>100</v>
      </c>
      <c r="AZ331" s="4">
        <v>100</v>
      </c>
      <c r="BA331" s="4" t="s">
        <v>3612</v>
      </c>
      <c r="BB331" s="55"/>
      <c r="IY331" s="51"/>
      <c r="IZ331" s="51"/>
      <c r="JA331" s="51"/>
      <c r="JB331" s="51"/>
      <c r="JC331" s="51"/>
    </row>
    <row r="332" spans="1:263" s="50" customFormat="1" ht="15.75" thickBot="1" x14ac:dyDescent="0.3">
      <c r="A332" s="52">
        <v>322</v>
      </c>
      <c r="B332" s="53" t="s">
        <v>2348</v>
      </c>
      <c r="C332" s="4" t="s">
        <v>65</v>
      </c>
      <c r="D332" s="4"/>
      <c r="E332" s="4" t="s">
        <v>3422</v>
      </c>
      <c r="F332" s="3">
        <v>42430</v>
      </c>
      <c r="G332" s="46" t="s">
        <v>92</v>
      </c>
      <c r="H332" s="4" t="s">
        <v>3613</v>
      </c>
      <c r="I332" s="4" t="s">
        <v>80</v>
      </c>
      <c r="J332" s="4" t="s">
        <v>164</v>
      </c>
      <c r="K332" s="4" t="s">
        <v>63</v>
      </c>
      <c r="L332" s="46" t="s">
        <v>1711</v>
      </c>
      <c r="M332" s="4">
        <v>30685000</v>
      </c>
      <c r="N332" s="4" t="s">
        <v>78</v>
      </c>
      <c r="O332" s="4"/>
      <c r="P332" s="4" t="s">
        <v>153</v>
      </c>
      <c r="Q332" s="4" t="s">
        <v>71</v>
      </c>
      <c r="R332" s="4" t="s">
        <v>98</v>
      </c>
      <c r="S332" s="4">
        <v>65779562</v>
      </c>
      <c r="T332" s="4"/>
      <c r="U332" s="4" t="s">
        <v>153</v>
      </c>
      <c r="V332" s="4" t="s">
        <v>63</v>
      </c>
      <c r="W332" s="4" t="s">
        <v>3614</v>
      </c>
      <c r="X332" s="4" t="s">
        <v>73</v>
      </c>
      <c r="Y332" s="4" t="s">
        <v>87</v>
      </c>
      <c r="Z332" s="43">
        <v>42430</v>
      </c>
      <c r="AA332" s="4" t="s">
        <v>88</v>
      </c>
      <c r="AB332" s="4" t="s">
        <v>122</v>
      </c>
      <c r="AC332" s="4"/>
      <c r="AD332" s="4"/>
      <c r="AE332" s="4" t="s">
        <v>153</v>
      </c>
      <c r="AF332" s="4" t="s">
        <v>63</v>
      </c>
      <c r="AG332" s="4" t="s">
        <v>63</v>
      </c>
      <c r="AH332" s="4" t="s">
        <v>98</v>
      </c>
      <c r="AI332" s="4">
        <v>14237801</v>
      </c>
      <c r="AJ332" s="4"/>
      <c r="AK332" s="4" t="s">
        <v>153</v>
      </c>
      <c r="AL332" s="4" t="s">
        <v>63</v>
      </c>
      <c r="AM332" s="4" t="s">
        <v>3491</v>
      </c>
      <c r="AN332" s="4">
        <v>285</v>
      </c>
      <c r="AO332" s="4" t="s">
        <v>102</v>
      </c>
      <c r="AP332" s="4">
        <v>0</v>
      </c>
      <c r="AQ332" s="4" t="s">
        <v>103</v>
      </c>
      <c r="AR332" s="4">
        <v>1615000</v>
      </c>
      <c r="AS332" s="4">
        <v>15</v>
      </c>
      <c r="AT332" s="3">
        <v>42430</v>
      </c>
      <c r="AU332" s="43">
        <v>42734</v>
      </c>
      <c r="AV332" s="3">
        <v>42830</v>
      </c>
      <c r="AW332" s="4">
        <v>100</v>
      </c>
      <c r="AX332" s="4">
        <v>100</v>
      </c>
      <c r="AY332" s="4">
        <v>100</v>
      </c>
      <c r="AZ332" s="4">
        <v>100</v>
      </c>
      <c r="BA332" s="4" t="s">
        <v>3615</v>
      </c>
      <c r="BB332" s="55"/>
      <c r="IY332" s="51"/>
      <c r="IZ332" s="51"/>
      <c r="JA332" s="51"/>
      <c r="JB332" s="51"/>
      <c r="JC332" s="51"/>
    </row>
    <row r="333" spans="1:263" s="50" customFormat="1" ht="15.75" thickBot="1" x14ac:dyDescent="0.3">
      <c r="A333" s="52">
        <v>323</v>
      </c>
      <c r="B333" s="53" t="s">
        <v>2349</v>
      </c>
      <c r="C333" s="4" t="s">
        <v>65</v>
      </c>
      <c r="D333" s="4"/>
      <c r="E333" s="4" t="s">
        <v>3616</v>
      </c>
      <c r="F333" s="3">
        <v>42430</v>
      </c>
      <c r="G333" s="46" t="s">
        <v>92</v>
      </c>
      <c r="H333" s="4" t="s">
        <v>3617</v>
      </c>
      <c r="I333" s="4" t="s">
        <v>80</v>
      </c>
      <c r="J333" s="4" t="s">
        <v>164</v>
      </c>
      <c r="K333" s="4" t="s">
        <v>63</v>
      </c>
      <c r="L333" s="46" t="s">
        <v>1711</v>
      </c>
      <c r="M333" s="4">
        <v>30685000</v>
      </c>
      <c r="N333" s="4" t="s">
        <v>78</v>
      </c>
      <c r="O333" s="4"/>
      <c r="P333" s="4" t="s">
        <v>153</v>
      </c>
      <c r="Q333" s="4" t="s">
        <v>71</v>
      </c>
      <c r="R333" s="4" t="s">
        <v>98</v>
      </c>
      <c r="S333" s="4">
        <v>1121817067</v>
      </c>
      <c r="T333" s="4"/>
      <c r="U333" s="4" t="s">
        <v>153</v>
      </c>
      <c r="V333" s="4" t="s">
        <v>63</v>
      </c>
      <c r="W333" s="4" t="s">
        <v>3618</v>
      </c>
      <c r="X333" s="4" t="s">
        <v>73</v>
      </c>
      <c r="Y333" s="4" t="s">
        <v>87</v>
      </c>
      <c r="Z333" s="43">
        <v>42430</v>
      </c>
      <c r="AA333" s="4" t="s">
        <v>88</v>
      </c>
      <c r="AB333" s="4" t="s">
        <v>122</v>
      </c>
      <c r="AC333" s="4"/>
      <c r="AD333" s="4"/>
      <c r="AE333" s="4" t="s">
        <v>153</v>
      </c>
      <c r="AF333" s="4" t="s">
        <v>63</v>
      </c>
      <c r="AG333" s="4" t="s">
        <v>63</v>
      </c>
      <c r="AH333" s="4" t="s">
        <v>98</v>
      </c>
      <c r="AI333" s="4">
        <v>14237801</v>
      </c>
      <c r="AJ333" s="4"/>
      <c r="AK333" s="4" t="s">
        <v>153</v>
      </c>
      <c r="AL333" s="4" t="s">
        <v>63</v>
      </c>
      <c r="AM333" s="4" t="s">
        <v>3491</v>
      </c>
      <c r="AN333" s="4">
        <v>285</v>
      </c>
      <c r="AO333" s="4" t="s">
        <v>102</v>
      </c>
      <c r="AP333" s="4">
        <v>0</v>
      </c>
      <c r="AQ333" s="4" t="s">
        <v>103</v>
      </c>
      <c r="AR333" s="4">
        <v>1615000</v>
      </c>
      <c r="AS333" s="4">
        <v>15</v>
      </c>
      <c r="AT333" s="3">
        <v>42430</v>
      </c>
      <c r="AU333" s="43">
        <v>42734</v>
      </c>
      <c r="AV333" s="3">
        <v>42830</v>
      </c>
      <c r="AW333" s="4">
        <v>100</v>
      </c>
      <c r="AX333" s="4">
        <v>100</v>
      </c>
      <c r="AY333" s="4">
        <v>100</v>
      </c>
      <c r="AZ333" s="4">
        <v>100</v>
      </c>
      <c r="BA333" s="4" t="s">
        <v>3619</v>
      </c>
      <c r="BB333" s="55"/>
      <c r="IY333" s="51"/>
      <c r="IZ333" s="51"/>
      <c r="JA333" s="51"/>
      <c r="JB333" s="51"/>
      <c r="JC333" s="51"/>
    </row>
    <row r="334" spans="1:263" s="50" customFormat="1" ht="15.75" thickBot="1" x14ac:dyDescent="0.3">
      <c r="A334" s="52">
        <v>324</v>
      </c>
      <c r="B334" s="53" t="s">
        <v>2350</v>
      </c>
      <c r="C334" s="4" t="s">
        <v>65</v>
      </c>
      <c r="D334" s="4"/>
      <c r="E334" s="4" t="s">
        <v>2784</v>
      </c>
      <c r="F334" s="3">
        <v>42430</v>
      </c>
      <c r="G334" s="46" t="s">
        <v>92</v>
      </c>
      <c r="H334" s="4" t="s">
        <v>3620</v>
      </c>
      <c r="I334" s="4" t="s">
        <v>80</v>
      </c>
      <c r="J334" s="4" t="s">
        <v>164</v>
      </c>
      <c r="K334" s="4" t="s">
        <v>63</v>
      </c>
      <c r="L334" s="46" t="s">
        <v>1711</v>
      </c>
      <c r="M334" s="4">
        <v>22705000</v>
      </c>
      <c r="N334" s="4" t="s">
        <v>78</v>
      </c>
      <c r="O334" s="4"/>
      <c r="P334" s="4" t="s">
        <v>153</v>
      </c>
      <c r="Q334" s="4" t="s">
        <v>71</v>
      </c>
      <c r="R334" s="4" t="s">
        <v>98</v>
      </c>
      <c r="S334" s="4">
        <v>52951723</v>
      </c>
      <c r="T334" s="4"/>
      <c r="U334" s="4" t="s">
        <v>153</v>
      </c>
      <c r="V334" s="4" t="s">
        <v>63</v>
      </c>
      <c r="W334" s="4" t="s">
        <v>3621</v>
      </c>
      <c r="X334" s="4" t="s">
        <v>73</v>
      </c>
      <c r="Y334" s="4" t="s">
        <v>87</v>
      </c>
      <c r="Z334" s="43">
        <v>42430</v>
      </c>
      <c r="AA334" s="4" t="s">
        <v>88</v>
      </c>
      <c r="AB334" s="4" t="s">
        <v>122</v>
      </c>
      <c r="AC334" s="4"/>
      <c r="AD334" s="4"/>
      <c r="AE334" s="4" t="s">
        <v>153</v>
      </c>
      <c r="AF334" s="4" t="s">
        <v>63</v>
      </c>
      <c r="AG334" s="4" t="s">
        <v>63</v>
      </c>
      <c r="AH334" s="4" t="s">
        <v>98</v>
      </c>
      <c r="AI334" s="4">
        <v>14237801</v>
      </c>
      <c r="AJ334" s="4"/>
      <c r="AK334" s="4" t="s">
        <v>153</v>
      </c>
      <c r="AL334" s="4" t="s">
        <v>63</v>
      </c>
      <c r="AM334" s="4" t="s">
        <v>3491</v>
      </c>
      <c r="AN334" s="4">
        <v>285</v>
      </c>
      <c r="AO334" s="4" t="s">
        <v>102</v>
      </c>
      <c r="AP334" s="4">
        <v>0</v>
      </c>
      <c r="AQ334" s="4" t="s">
        <v>103</v>
      </c>
      <c r="AR334" s="4">
        <v>1195000</v>
      </c>
      <c r="AS334" s="4">
        <v>15</v>
      </c>
      <c r="AT334" s="3">
        <v>42430</v>
      </c>
      <c r="AU334" s="43">
        <v>42734</v>
      </c>
      <c r="AV334" s="3">
        <v>42830</v>
      </c>
      <c r="AW334" s="4">
        <v>100</v>
      </c>
      <c r="AX334" s="4">
        <v>100</v>
      </c>
      <c r="AY334" s="4">
        <v>100</v>
      </c>
      <c r="AZ334" s="4">
        <v>100</v>
      </c>
      <c r="BA334" s="4" t="s">
        <v>3619</v>
      </c>
      <c r="BB334" s="55"/>
      <c r="IY334" s="51"/>
      <c r="IZ334" s="51"/>
      <c r="JA334" s="51"/>
      <c r="JB334" s="51"/>
      <c r="JC334" s="51"/>
    </row>
    <row r="335" spans="1:263" s="50" customFormat="1" ht="15.75" thickBot="1" x14ac:dyDescent="0.3">
      <c r="A335" s="52">
        <v>325</v>
      </c>
      <c r="B335" s="53" t="s">
        <v>2351</v>
      </c>
      <c r="C335" s="4" t="s">
        <v>65</v>
      </c>
      <c r="D335" s="4"/>
      <c r="E335" s="4" t="s">
        <v>3622</v>
      </c>
      <c r="F335" s="3">
        <v>42430</v>
      </c>
      <c r="G335" s="4" t="s">
        <v>104</v>
      </c>
      <c r="H335" s="4" t="s">
        <v>3623</v>
      </c>
      <c r="I335" s="4" t="s">
        <v>80</v>
      </c>
      <c r="J335" s="4" t="s">
        <v>164</v>
      </c>
      <c r="K335" s="4" t="s">
        <v>63</v>
      </c>
      <c r="L335" s="46" t="s">
        <v>1711</v>
      </c>
      <c r="M335" s="4">
        <v>22705000</v>
      </c>
      <c r="N335" s="4" t="s">
        <v>78</v>
      </c>
      <c r="O335" s="4"/>
      <c r="P335" s="4" t="s">
        <v>153</v>
      </c>
      <c r="Q335" s="4" t="s">
        <v>71</v>
      </c>
      <c r="R335" s="4" t="s">
        <v>98</v>
      </c>
      <c r="S335" s="4">
        <v>1121817579</v>
      </c>
      <c r="T335" s="4"/>
      <c r="U335" s="4" t="s">
        <v>153</v>
      </c>
      <c r="V335" s="4" t="s">
        <v>63</v>
      </c>
      <c r="W335" s="4" t="s">
        <v>3624</v>
      </c>
      <c r="X335" s="4" t="s">
        <v>73</v>
      </c>
      <c r="Y335" s="4" t="s">
        <v>87</v>
      </c>
      <c r="Z335" s="43">
        <v>42430</v>
      </c>
      <c r="AA335" s="4" t="s">
        <v>88</v>
      </c>
      <c r="AB335" s="4" t="s">
        <v>122</v>
      </c>
      <c r="AC335" s="4"/>
      <c r="AD335" s="4"/>
      <c r="AE335" s="4" t="s">
        <v>153</v>
      </c>
      <c r="AF335" s="4" t="s">
        <v>63</v>
      </c>
      <c r="AG335" s="4" t="s">
        <v>63</v>
      </c>
      <c r="AH335" s="4" t="s">
        <v>98</v>
      </c>
      <c r="AI335" s="4">
        <v>14237801</v>
      </c>
      <c r="AJ335" s="4"/>
      <c r="AK335" s="4" t="s">
        <v>153</v>
      </c>
      <c r="AL335" s="4" t="s">
        <v>63</v>
      </c>
      <c r="AM335" s="4" t="s">
        <v>3491</v>
      </c>
      <c r="AN335" s="4">
        <v>285</v>
      </c>
      <c r="AO335" s="4" t="s">
        <v>102</v>
      </c>
      <c r="AP335" s="4">
        <v>0</v>
      </c>
      <c r="AQ335" s="4" t="s">
        <v>113</v>
      </c>
      <c r="AR335" s="4">
        <v>0</v>
      </c>
      <c r="AS335" s="4">
        <v>0</v>
      </c>
      <c r="AT335" s="3">
        <v>42430</v>
      </c>
      <c r="AU335" s="43">
        <v>42704</v>
      </c>
      <c r="AV335" s="3">
        <v>42830</v>
      </c>
      <c r="AW335" s="4">
        <v>100</v>
      </c>
      <c r="AX335" s="4">
        <v>100</v>
      </c>
      <c r="AY335" s="4">
        <v>100</v>
      </c>
      <c r="AZ335" s="4">
        <v>100</v>
      </c>
      <c r="BA335" s="4" t="s">
        <v>3625</v>
      </c>
      <c r="BB335" s="54"/>
      <c r="IY335" s="51"/>
      <c r="IZ335" s="51"/>
      <c r="JA335" s="51"/>
      <c r="JB335" s="51"/>
      <c r="JC335" s="51"/>
    </row>
    <row r="336" spans="1:263" s="50" customFormat="1" ht="15.75" thickBot="1" x14ac:dyDescent="0.3">
      <c r="A336" s="52">
        <v>326</v>
      </c>
      <c r="B336" s="53" t="s">
        <v>2352</v>
      </c>
      <c r="C336" s="4" t="s">
        <v>65</v>
      </c>
      <c r="D336" s="4"/>
      <c r="E336" s="4" t="s">
        <v>3626</v>
      </c>
      <c r="F336" s="3">
        <v>42430</v>
      </c>
      <c r="G336" s="4" t="s">
        <v>92</v>
      </c>
      <c r="H336" s="4" t="s">
        <v>3627</v>
      </c>
      <c r="I336" s="4" t="s">
        <v>80</v>
      </c>
      <c r="J336" s="4" t="s">
        <v>164</v>
      </c>
      <c r="K336" s="4" t="s">
        <v>63</v>
      </c>
      <c r="L336" s="46" t="s">
        <v>1711</v>
      </c>
      <c r="M336" s="4">
        <v>30685000</v>
      </c>
      <c r="N336" s="4" t="s">
        <v>78</v>
      </c>
      <c r="O336" s="4"/>
      <c r="P336" s="4" t="s">
        <v>153</v>
      </c>
      <c r="Q336" s="4" t="s">
        <v>71</v>
      </c>
      <c r="R336" s="4" t="s">
        <v>98</v>
      </c>
      <c r="S336" s="4">
        <v>40404779</v>
      </c>
      <c r="T336" s="4"/>
      <c r="U336" s="4" t="s">
        <v>153</v>
      </c>
      <c r="V336" s="4" t="s">
        <v>63</v>
      </c>
      <c r="W336" s="4" t="s">
        <v>3628</v>
      </c>
      <c r="X336" s="4" t="s">
        <v>73</v>
      </c>
      <c r="Y336" s="4" t="s">
        <v>87</v>
      </c>
      <c r="Z336" s="43">
        <v>42430</v>
      </c>
      <c r="AA336" s="4" t="s">
        <v>88</v>
      </c>
      <c r="AB336" s="4" t="s">
        <v>122</v>
      </c>
      <c r="AC336" s="4"/>
      <c r="AD336" s="4"/>
      <c r="AE336" s="4" t="s">
        <v>153</v>
      </c>
      <c r="AF336" s="4" t="s">
        <v>63</v>
      </c>
      <c r="AG336" s="4" t="s">
        <v>63</v>
      </c>
      <c r="AH336" s="4" t="s">
        <v>98</v>
      </c>
      <c r="AI336" s="4">
        <v>14237801</v>
      </c>
      <c r="AJ336" s="4"/>
      <c r="AK336" s="4" t="s">
        <v>153</v>
      </c>
      <c r="AL336" s="4" t="s">
        <v>63</v>
      </c>
      <c r="AM336" s="4" t="s">
        <v>3491</v>
      </c>
      <c r="AN336" s="4">
        <v>285</v>
      </c>
      <c r="AO336" s="4" t="s">
        <v>102</v>
      </c>
      <c r="AP336" s="4">
        <v>0</v>
      </c>
      <c r="AQ336" s="4" t="s">
        <v>103</v>
      </c>
      <c r="AR336" s="4">
        <v>1615000</v>
      </c>
      <c r="AS336" s="4">
        <v>15</v>
      </c>
      <c r="AT336" s="3">
        <v>42430</v>
      </c>
      <c r="AU336" s="43">
        <v>42734</v>
      </c>
      <c r="AV336" s="3">
        <v>42830</v>
      </c>
      <c r="AW336" s="4">
        <v>100</v>
      </c>
      <c r="AX336" s="4">
        <v>100</v>
      </c>
      <c r="AY336" s="4">
        <v>100</v>
      </c>
      <c r="AZ336" s="4">
        <v>100</v>
      </c>
      <c r="BA336" s="4" t="s">
        <v>3619</v>
      </c>
      <c r="BB336" s="54"/>
      <c r="IY336" s="51"/>
      <c r="IZ336" s="51"/>
      <c r="JA336" s="51"/>
      <c r="JB336" s="51"/>
      <c r="JC336" s="51"/>
    </row>
    <row r="337" spans="1:263" s="50" customFormat="1" ht="15.75" thickBot="1" x14ac:dyDescent="0.3">
      <c r="A337" s="52">
        <v>327</v>
      </c>
      <c r="B337" s="53" t="s">
        <v>2353</v>
      </c>
      <c r="C337" s="4" t="s">
        <v>65</v>
      </c>
      <c r="D337" s="4"/>
      <c r="E337" s="4" t="s">
        <v>3629</v>
      </c>
      <c r="F337" s="3">
        <v>42430</v>
      </c>
      <c r="G337" s="4" t="s">
        <v>104</v>
      </c>
      <c r="H337" s="4" t="s">
        <v>3630</v>
      </c>
      <c r="I337" s="4" t="s">
        <v>80</v>
      </c>
      <c r="J337" s="4" t="s">
        <v>164</v>
      </c>
      <c r="K337" s="4" t="s">
        <v>63</v>
      </c>
      <c r="L337" s="46" t="s">
        <v>1711</v>
      </c>
      <c r="M337" s="4">
        <v>30685000</v>
      </c>
      <c r="N337" s="4" t="s">
        <v>78</v>
      </c>
      <c r="O337" s="4"/>
      <c r="P337" s="4" t="s">
        <v>153</v>
      </c>
      <c r="Q337" s="4" t="s">
        <v>71</v>
      </c>
      <c r="R337" s="4" t="s">
        <v>98</v>
      </c>
      <c r="S337" s="4">
        <v>7704160</v>
      </c>
      <c r="T337" s="4"/>
      <c r="U337" s="4" t="s">
        <v>153</v>
      </c>
      <c r="V337" s="4" t="s">
        <v>63</v>
      </c>
      <c r="W337" s="4" t="s">
        <v>3631</v>
      </c>
      <c r="X337" s="4" t="s">
        <v>73</v>
      </c>
      <c r="Y337" s="4" t="s">
        <v>87</v>
      </c>
      <c r="Z337" s="43">
        <v>42430</v>
      </c>
      <c r="AA337" s="4" t="s">
        <v>88</v>
      </c>
      <c r="AB337" s="4" t="s">
        <v>122</v>
      </c>
      <c r="AC337" s="4"/>
      <c r="AD337" s="4"/>
      <c r="AE337" s="4" t="s">
        <v>153</v>
      </c>
      <c r="AF337" s="4" t="s">
        <v>63</v>
      </c>
      <c r="AG337" s="4" t="s">
        <v>63</v>
      </c>
      <c r="AH337" s="4" t="s">
        <v>98</v>
      </c>
      <c r="AI337" s="4">
        <v>14237801</v>
      </c>
      <c r="AJ337" s="4"/>
      <c r="AK337" s="4" t="s">
        <v>153</v>
      </c>
      <c r="AL337" s="4" t="s">
        <v>63</v>
      </c>
      <c r="AM337" s="4" t="s">
        <v>3491</v>
      </c>
      <c r="AN337" s="4">
        <v>285</v>
      </c>
      <c r="AO337" s="4" t="s">
        <v>102</v>
      </c>
      <c r="AP337" s="4">
        <v>0</v>
      </c>
      <c r="AQ337" s="4" t="s">
        <v>113</v>
      </c>
      <c r="AR337" s="4">
        <v>0</v>
      </c>
      <c r="AS337" s="4">
        <v>0</v>
      </c>
      <c r="AT337" s="3">
        <v>42430</v>
      </c>
      <c r="AU337" s="43">
        <v>42704</v>
      </c>
      <c r="AV337" s="3">
        <v>42830</v>
      </c>
      <c r="AW337" s="4">
        <v>100</v>
      </c>
      <c r="AX337" s="4">
        <v>100</v>
      </c>
      <c r="AY337" s="4">
        <v>100</v>
      </c>
      <c r="AZ337" s="4">
        <v>100</v>
      </c>
      <c r="BA337" s="4" t="s">
        <v>3632</v>
      </c>
      <c r="BB337" s="54"/>
      <c r="IY337" s="51"/>
      <c r="IZ337" s="51"/>
      <c r="JA337" s="51"/>
      <c r="JB337" s="51"/>
      <c r="JC337" s="51"/>
    </row>
    <row r="338" spans="1:263" s="50" customFormat="1" ht="15.75" thickBot="1" x14ac:dyDescent="0.3">
      <c r="A338" s="52">
        <v>328</v>
      </c>
      <c r="B338" s="53" t="s">
        <v>2354</v>
      </c>
      <c r="C338" s="4" t="s">
        <v>65</v>
      </c>
      <c r="D338" s="4"/>
      <c r="E338" s="4" t="s">
        <v>3633</v>
      </c>
      <c r="F338" s="3">
        <v>42430</v>
      </c>
      <c r="G338" s="4" t="s">
        <v>104</v>
      </c>
      <c r="H338" s="4" t="s">
        <v>3634</v>
      </c>
      <c r="I338" s="4" t="s">
        <v>80</v>
      </c>
      <c r="J338" s="4" t="s">
        <v>164</v>
      </c>
      <c r="K338" s="4" t="s">
        <v>63</v>
      </c>
      <c r="L338" s="46" t="s">
        <v>1711</v>
      </c>
      <c r="M338" s="4">
        <v>33155000</v>
      </c>
      <c r="N338" s="4" t="s">
        <v>78</v>
      </c>
      <c r="O338" s="4"/>
      <c r="P338" s="4" t="s">
        <v>153</v>
      </c>
      <c r="Q338" s="4" t="s">
        <v>71</v>
      </c>
      <c r="R338" s="4" t="s">
        <v>98</v>
      </c>
      <c r="S338" s="4">
        <v>40215232</v>
      </c>
      <c r="T338" s="4"/>
      <c r="U338" s="4" t="s">
        <v>153</v>
      </c>
      <c r="V338" s="4" t="s">
        <v>63</v>
      </c>
      <c r="W338" s="4" t="s">
        <v>3635</v>
      </c>
      <c r="X338" s="4" t="s">
        <v>73</v>
      </c>
      <c r="Y338" s="4" t="s">
        <v>87</v>
      </c>
      <c r="Z338" s="43">
        <v>42430</v>
      </c>
      <c r="AA338" s="4" t="s">
        <v>88</v>
      </c>
      <c r="AB338" s="4" t="s">
        <v>122</v>
      </c>
      <c r="AC338" s="4"/>
      <c r="AD338" s="4"/>
      <c r="AE338" s="4" t="s">
        <v>153</v>
      </c>
      <c r="AF338" s="4" t="s">
        <v>63</v>
      </c>
      <c r="AG338" s="4" t="s">
        <v>63</v>
      </c>
      <c r="AH338" s="4" t="s">
        <v>98</v>
      </c>
      <c r="AI338" s="4">
        <v>14237801</v>
      </c>
      <c r="AJ338" s="4"/>
      <c r="AK338" s="4" t="s">
        <v>153</v>
      </c>
      <c r="AL338" s="4" t="s">
        <v>63</v>
      </c>
      <c r="AM338" s="4" t="s">
        <v>3491</v>
      </c>
      <c r="AN338" s="4">
        <v>285</v>
      </c>
      <c r="AO338" s="4" t="s">
        <v>102</v>
      </c>
      <c r="AP338" s="4">
        <v>0</v>
      </c>
      <c r="AQ338" s="4" t="s">
        <v>113</v>
      </c>
      <c r="AR338" s="4">
        <v>0</v>
      </c>
      <c r="AS338" s="4">
        <v>0</v>
      </c>
      <c r="AT338" s="3">
        <v>42430</v>
      </c>
      <c r="AU338" s="43">
        <v>42704</v>
      </c>
      <c r="AV338" s="3">
        <v>42830</v>
      </c>
      <c r="AW338" s="4">
        <v>100</v>
      </c>
      <c r="AX338" s="4">
        <v>100</v>
      </c>
      <c r="AY338" s="4">
        <v>100</v>
      </c>
      <c r="AZ338" s="4">
        <v>100</v>
      </c>
      <c r="BA338" s="4" t="s">
        <v>3636</v>
      </c>
      <c r="BB338" s="54"/>
      <c r="IY338" s="51"/>
      <c r="IZ338" s="51"/>
      <c r="JA338" s="51"/>
      <c r="JB338" s="51"/>
      <c r="JC338" s="51"/>
    </row>
    <row r="339" spans="1:263" s="50" customFormat="1" ht="15.75" thickBot="1" x14ac:dyDescent="0.3">
      <c r="A339" s="52">
        <v>329</v>
      </c>
      <c r="B339" s="53" t="s">
        <v>2355</v>
      </c>
      <c r="C339" s="4" t="s">
        <v>65</v>
      </c>
      <c r="D339" s="4"/>
      <c r="E339" s="4" t="s">
        <v>3637</v>
      </c>
      <c r="F339" s="3">
        <v>42430</v>
      </c>
      <c r="G339" s="4" t="s">
        <v>104</v>
      </c>
      <c r="H339" s="4" t="s">
        <v>3638</v>
      </c>
      <c r="I339" s="4" t="s">
        <v>80</v>
      </c>
      <c r="J339" s="4" t="s">
        <v>164</v>
      </c>
      <c r="K339" s="4" t="s">
        <v>63</v>
      </c>
      <c r="L339" s="46" t="s">
        <v>1711</v>
      </c>
      <c r="M339" s="4">
        <v>51395000</v>
      </c>
      <c r="N339" s="4" t="s">
        <v>78</v>
      </c>
      <c r="O339" s="4"/>
      <c r="P339" s="4" t="s">
        <v>153</v>
      </c>
      <c r="Q339" s="4" t="s">
        <v>71</v>
      </c>
      <c r="R339" s="4" t="s">
        <v>98</v>
      </c>
      <c r="S339" s="4">
        <v>52736491</v>
      </c>
      <c r="T339" s="4"/>
      <c r="U339" s="4" t="s">
        <v>153</v>
      </c>
      <c r="V339" s="4" t="s">
        <v>63</v>
      </c>
      <c r="W339" s="4" t="s">
        <v>3639</v>
      </c>
      <c r="X339" s="4" t="s">
        <v>73</v>
      </c>
      <c r="Y339" s="4" t="s">
        <v>87</v>
      </c>
      <c r="Z339" s="43">
        <v>42430</v>
      </c>
      <c r="AA339" s="4" t="s">
        <v>88</v>
      </c>
      <c r="AB339" s="4" t="s">
        <v>122</v>
      </c>
      <c r="AC339" s="4"/>
      <c r="AD339" s="4"/>
      <c r="AE339" s="4" t="s">
        <v>153</v>
      </c>
      <c r="AF339" s="4" t="s">
        <v>63</v>
      </c>
      <c r="AG339" s="4" t="s">
        <v>63</v>
      </c>
      <c r="AH339" s="4" t="s">
        <v>98</v>
      </c>
      <c r="AI339" s="4">
        <v>14237801</v>
      </c>
      <c r="AJ339" s="4"/>
      <c r="AK339" s="4" t="s">
        <v>153</v>
      </c>
      <c r="AL339" s="4" t="s">
        <v>63</v>
      </c>
      <c r="AM339" s="4" t="s">
        <v>3491</v>
      </c>
      <c r="AN339" s="4">
        <v>285</v>
      </c>
      <c r="AO339" s="4" t="s">
        <v>102</v>
      </c>
      <c r="AP339" s="4">
        <v>0</v>
      </c>
      <c r="AQ339" s="4" t="s">
        <v>113</v>
      </c>
      <c r="AR339" s="4">
        <v>0</v>
      </c>
      <c r="AS339" s="4">
        <v>0</v>
      </c>
      <c r="AT339" s="3">
        <v>42430</v>
      </c>
      <c r="AU339" s="43">
        <v>42704</v>
      </c>
      <c r="AV339" s="3">
        <v>42830</v>
      </c>
      <c r="AW339" s="4">
        <v>100</v>
      </c>
      <c r="AX339" s="4">
        <v>100</v>
      </c>
      <c r="AY339" s="4">
        <v>100</v>
      </c>
      <c r="AZ339" s="4">
        <v>100</v>
      </c>
      <c r="BA339" s="4" t="s">
        <v>3640</v>
      </c>
      <c r="BB339" s="54"/>
      <c r="IY339" s="51"/>
      <c r="IZ339" s="51"/>
      <c r="JA339" s="51"/>
      <c r="JB339" s="51"/>
      <c r="JC339" s="51"/>
    </row>
    <row r="340" spans="1:263" s="50" customFormat="1" ht="15.75" thickBot="1" x14ac:dyDescent="0.3">
      <c r="A340" s="52">
        <v>330</v>
      </c>
      <c r="B340" s="53" t="s">
        <v>2356</v>
      </c>
      <c r="C340" s="4" t="s">
        <v>65</v>
      </c>
      <c r="D340" s="4"/>
      <c r="E340" s="4" t="s">
        <v>3641</v>
      </c>
      <c r="F340" s="3">
        <v>42419</v>
      </c>
      <c r="G340" s="4" t="s">
        <v>104</v>
      </c>
      <c r="H340" s="4" t="s">
        <v>3642</v>
      </c>
      <c r="I340" s="4" t="s">
        <v>80</v>
      </c>
      <c r="J340" s="4" t="s">
        <v>164</v>
      </c>
      <c r="K340" s="4" t="s">
        <v>63</v>
      </c>
      <c r="L340" s="46" t="s">
        <v>1711</v>
      </c>
      <c r="M340" s="4">
        <v>24856000</v>
      </c>
      <c r="N340" s="4" t="s">
        <v>78</v>
      </c>
      <c r="O340" s="4"/>
      <c r="P340" s="4" t="s">
        <v>153</v>
      </c>
      <c r="Q340" s="4" t="s">
        <v>71</v>
      </c>
      <c r="R340" s="4" t="s">
        <v>98</v>
      </c>
      <c r="S340" s="4">
        <v>80037383</v>
      </c>
      <c r="T340" s="4"/>
      <c r="U340" s="4" t="s">
        <v>153</v>
      </c>
      <c r="V340" s="4" t="s">
        <v>63</v>
      </c>
      <c r="W340" s="4" t="s">
        <v>3643</v>
      </c>
      <c r="X340" s="4" t="s">
        <v>73</v>
      </c>
      <c r="Y340" s="4" t="s">
        <v>87</v>
      </c>
      <c r="Z340" s="43">
        <v>42419</v>
      </c>
      <c r="AA340" s="4" t="s">
        <v>88</v>
      </c>
      <c r="AB340" s="4" t="s">
        <v>122</v>
      </c>
      <c r="AC340" s="4"/>
      <c r="AD340" s="4"/>
      <c r="AE340" s="4" t="s">
        <v>153</v>
      </c>
      <c r="AF340" s="4" t="s">
        <v>63</v>
      </c>
      <c r="AG340" s="4" t="s">
        <v>63</v>
      </c>
      <c r="AH340" s="4" t="s">
        <v>98</v>
      </c>
      <c r="AI340" s="4">
        <v>14237801</v>
      </c>
      <c r="AJ340" s="4"/>
      <c r="AK340" s="4" t="s">
        <v>153</v>
      </c>
      <c r="AL340" s="4" t="s">
        <v>63</v>
      </c>
      <c r="AM340" s="4" t="s">
        <v>3491</v>
      </c>
      <c r="AN340" s="4">
        <v>312</v>
      </c>
      <c r="AO340" s="4" t="s">
        <v>102</v>
      </c>
      <c r="AP340" s="4">
        <v>0</v>
      </c>
      <c r="AQ340" s="4" t="s">
        <v>113</v>
      </c>
      <c r="AR340" s="4">
        <v>0</v>
      </c>
      <c r="AS340" s="4">
        <v>0</v>
      </c>
      <c r="AT340" s="3">
        <v>42419</v>
      </c>
      <c r="AU340" s="43">
        <v>42704</v>
      </c>
      <c r="AV340" s="3">
        <v>42830</v>
      </c>
      <c r="AW340" s="4">
        <v>100</v>
      </c>
      <c r="AX340" s="4">
        <v>100</v>
      </c>
      <c r="AY340" s="4">
        <v>100</v>
      </c>
      <c r="AZ340" s="4">
        <v>100</v>
      </c>
      <c r="BA340" s="4" t="s">
        <v>3640</v>
      </c>
      <c r="BB340" s="54"/>
      <c r="IY340" s="51"/>
      <c r="IZ340" s="51"/>
      <c r="JA340" s="51"/>
      <c r="JB340" s="51"/>
      <c r="JC340" s="51"/>
    </row>
    <row r="341" spans="1:263" s="50" customFormat="1" ht="15.75" thickBot="1" x14ac:dyDescent="0.3">
      <c r="A341" s="52">
        <v>331</v>
      </c>
      <c r="B341" s="53" t="s">
        <v>2357</v>
      </c>
      <c r="C341" s="4" t="s">
        <v>65</v>
      </c>
      <c r="D341" s="4"/>
      <c r="E341" s="4" t="s">
        <v>3644</v>
      </c>
      <c r="F341" s="3">
        <v>42411</v>
      </c>
      <c r="G341" s="4" t="s">
        <v>104</v>
      </c>
      <c r="H341" s="4" t="s">
        <v>3645</v>
      </c>
      <c r="I341" s="4" t="s">
        <v>80</v>
      </c>
      <c r="J341" s="4" t="s">
        <v>164</v>
      </c>
      <c r="K341" s="4" t="s">
        <v>63</v>
      </c>
      <c r="L341" s="46" t="s">
        <v>1711</v>
      </c>
      <c r="M341" s="4">
        <v>21780000</v>
      </c>
      <c r="N341" s="4" t="s">
        <v>78</v>
      </c>
      <c r="O341" s="4"/>
      <c r="P341" s="4" t="s">
        <v>153</v>
      </c>
      <c r="Q341" s="4" t="s">
        <v>71</v>
      </c>
      <c r="R341" s="4" t="s">
        <v>98</v>
      </c>
      <c r="S341" s="4">
        <v>1120560528</v>
      </c>
      <c r="T341" s="4"/>
      <c r="U341" s="4" t="s">
        <v>153</v>
      </c>
      <c r="V341" s="4" t="s">
        <v>63</v>
      </c>
      <c r="W341" s="4" t="s">
        <v>3646</v>
      </c>
      <c r="X341" s="4" t="s">
        <v>73</v>
      </c>
      <c r="Y341" s="4" t="s">
        <v>87</v>
      </c>
      <c r="Z341" s="43">
        <v>42411</v>
      </c>
      <c r="AA341" s="4" t="s">
        <v>88</v>
      </c>
      <c r="AB341" s="4" t="s">
        <v>122</v>
      </c>
      <c r="AC341" s="4"/>
      <c r="AD341" s="4"/>
      <c r="AE341" s="4" t="s">
        <v>153</v>
      </c>
      <c r="AF341" s="4" t="s">
        <v>63</v>
      </c>
      <c r="AG341" s="4" t="s">
        <v>63</v>
      </c>
      <c r="AH341" s="4" t="s">
        <v>98</v>
      </c>
      <c r="AI341" s="4">
        <v>19363081</v>
      </c>
      <c r="AJ341" s="4"/>
      <c r="AK341" s="4" t="s">
        <v>153</v>
      </c>
      <c r="AL341" s="4" t="s">
        <v>63</v>
      </c>
      <c r="AM341" s="4" t="s">
        <v>3592</v>
      </c>
      <c r="AN341" s="4">
        <v>330</v>
      </c>
      <c r="AO341" s="4" t="s">
        <v>102</v>
      </c>
      <c r="AP341" s="4">
        <v>0</v>
      </c>
      <c r="AQ341" s="4" t="s">
        <v>103</v>
      </c>
      <c r="AR341" s="4">
        <v>1980000</v>
      </c>
      <c r="AS341" s="4">
        <v>30</v>
      </c>
      <c r="AT341" s="3">
        <v>42411</v>
      </c>
      <c r="AU341" s="43">
        <v>42734</v>
      </c>
      <c r="AV341" s="3">
        <v>42844</v>
      </c>
      <c r="AW341" s="4">
        <v>100</v>
      </c>
      <c r="AX341" s="4">
        <v>100</v>
      </c>
      <c r="AY341" s="4">
        <v>100</v>
      </c>
      <c r="AZ341" s="4">
        <v>100</v>
      </c>
      <c r="BA341" s="4" t="s">
        <v>3647</v>
      </c>
      <c r="BB341" s="54"/>
      <c r="IY341" s="51"/>
      <c r="IZ341" s="51"/>
      <c r="JA341" s="51"/>
      <c r="JB341" s="51"/>
      <c r="JC341" s="51"/>
    </row>
    <row r="342" spans="1:263" s="50" customFormat="1" ht="15.75" thickBot="1" x14ac:dyDescent="0.3">
      <c r="A342" s="52">
        <v>332</v>
      </c>
      <c r="B342" s="53" t="s">
        <v>2358</v>
      </c>
      <c r="C342" s="4" t="s">
        <v>65</v>
      </c>
      <c r="D342" s="4"/>
      <c r="E342" s="4" t="s">
        <v>3056</v>
      </c>
      <c r="F342" s="3">
        <v>42382</v>
      </c>
      <c r="G342" s="4" t="s">
        <v>92</v>
      </c>
      <c r="H342" s="4" t="s">
        <v>3648</v>
      </c>
      <c r="I342" s="4" t="s">
        <v>80</v>
      </c>
      <c r="J342" s="4" t="s">
        <v>164</v>
      </c>
      <c r="K342" s="4" t="s">
        <v>63</v>
      </c>
      <c r="L342" s="46" t="s">
        <v>1711</v>
      </c>
      <c r="M342" s="4">
        <v>59510000</v>
      </c>
      <c r="N342" s="4" t="s">
        <v>78</v>
      </c>
      <c r="O342" s="4"/>
      <c r="P342" s="4" t="s">
        <v>153</v>
      </c>
      <c r="Q342" s="4" t="s">
        <v>71</v>
      </c>
      <c r="R342" s="4" t="s">
        <v>98</v>
      </c>
      <c r="S342" s="4">
        <v>52144190</v>
      </c>
      <c r="T342" s="4"/>
      <c r="U342" s="4" t="s">
        <v>153</v>
      </c>
      <c r="V342" s="4" t="s">
        <v>63</v>
      </c>
      <c r="W342" s="4" t="s">
        <v>3649</v>
      </c>
      <c r="X342" s="4" t="s">
        <v>73</v>
      </c>
      <c r="Y342" s="4" t="s">
        <v>87</v>
      </c>
      <c r="Z342" s="43">
        <v>42382</v>
      </c>
      <c r="AA342" s="4" t="s">
        <v>88</v>
      </c>
      <c r="AB342" s="4" t="s">
        <v>122</v>
      </c>
      <c r="AC342" s="4"/>
      <c r="AD342" s="4"/>
      <c r="AE342" s="4" t="s">
        <v>153</v>
      </c>
      <c r="AF342" s="4" t="s">
        <v>63</v>
      </c>
      <c r="AG342" s="4" t="s">
        <v>63</v>
      </c>
      <c r="AH342" s="4" t="s">
        <v>98</v>
      </c>
      <c r="AI342" s="4">
        <v>14237801</v>
      </c>
      <c r="AJ342" s="4"/>
      <c r="AK342" s="4" t="s">
        <v>153</v>
      </c>
      <c r="AL342" s="4" t="s">
        <v>63</v>
      </c>
      <c r="AM342" s="4" t="s">
        <v>3491</v>
      </c>
      <c r="AN342" s="4">
        <v>330</v>
      </c>
      <c r="AO342" s="4" t="s">
        <v>102</v>
      </c>
      <c r="AP342" s="4">
        <v>0</v>
      </c>
      <c r="AQ342" s="4" t="s">
        <v>113</v>
      </c>
      <c r="AR342" s="4">
        <v>0</v>
      </c>
      <c r="AS342" s="4">
        <v>0</v>
      </c>
      <c r="AT342" s="3">
        <v>42382</v>
      </c>
      <c r="AU342" s="43">
        <v>42716</v>
      </c>
      <c r="AV342" s="3">
        <v>42830</v>
      </c>
      <c r="AW342" s="4">
        <v>100</v>
      </c>
      <c r="AX342" s="4">
        <v>100</v>
      </c>
      <c r="AY342" s="4">
        <v>100</v>
      </c>
      <c r="AZ342" s="4">
        <v>100</v>
      </c>
      <c r="BA342" s="4" t="s">
        <v>3650</v>
      </c>
      <c r="BB342" s="51"/>
      <c r="IY342" s="51"/>
      <c r="IZ342" s="51"/>
      <c r="JA342" s="51"/>
      <c r="JB342" s="51"/>
      <c r="JC342" s="51"/>
    </row>
    <row r="343" spans="1:263" s="50" customFormat="1" ht="15.75" thickBot="1" x14ac:dyDescent="0.3">
      <c r="A343" s="52">
        <v>333</v>
      </c>
      <c r="B343" s="53" t="s">
        <v>2359</v>
      </c>
      <c r="C343" s="4" t="s">
        <v>65</v>
      </c>
      <c r="D343" s="4"/>
      <c r="E343" s="4" t="s">
        <v>2866</v>
      </c>
      <c r="F343" s="3">
        <v>42382</v>
      </c>
      <c r="G343" s="4" t="s">
        <v>92</v>
      </c>
      <c r="H343" s="4" t="s">
        <v>3651</v>
      </c>
      <c r="I343" s="4" t="s">
        <v>80</v>
      </c>
      <c r="J343" s="4" t="s">
        <v>164</v>
      </c>
      <c r="K343" s="4" t="s">
        <v>63</v>
      </c>
      <c r="L343" s="46" t="s">
        <v>1711</v>
      </c>
      <c r="M343" s="4">
        <v>35530000</v>
      </c>
      <c r="N343" s="4" t="s">
        <v>78</v>
      </c>
      <c r="O343" s="4"/>
      <c r="P343" s="4" t="s">
        <v>153</v>
      </c>
      <c r="Q343" s="4" t="s">
        <v>71</v>
      </c>
      <c r="R343" s="4" t="s">
        <v>98</v>
      </c>
      <c r="S343" s="4">
        <v>1012329073</v>
      </c>
      <c r="T343" s="4"/>
      <c r="U343" s="4" t="s">
        <v>153</v>
      </c>
      <c r="V343" s="4" t="s">
        <v>63</v>
      </c>
      <c r="W343" s="4" t="s">
        <v>3652</v>
      </c>
      <c r="X343" s="4" t="s">
        <v>73</v>
      </c>
      <c r="Y343" s="4" t="s">
        <v>87</v>
      </c>
      <c r="Z343" s="43">
        <v>42382</v>
      </c>
      <c r="AA343" s="4" t="s">
        <v>88</v>
      </c>
      <c r="AB343" s="4" t="s">
        <v>122</v>
      </c>
      <c r="AC343" s="4"/>
      <c r="AD343" s="4"/>
      <c r="AE343" s="4" t="s">
        <v>153</v>
      </c>
      <c r="AF343" s="4" t="s">
        <v>63</v>
      </c>
      <c r="AG343" s="4" t="s">
        <v>63</v>
      </c>
      <c r="AH343" s="4" t="s">
        <v>98</v>
      </c>
      <c r="AI343" s="4">
        <v>14237801</v>
      </c>
      <c r="AJ343" s="4"/>
      <c r="AK343" s="4" t="s">
        <v>153</v>
      </c>
      <c r="AL343" s="4" t="s">
        <v>63</v>
      </c>
      <c r="AM343" s="4" t="s">
        <v>3491</v>
      </c>
      <c r="AN343" s="4">
        <v>330</v>
      </c>
      <c r="AO343" s="4" t="s">
        <v>102</v>
      </c>
      <c r="AP343" s="4">
        <v>0</v>
      </c>
      <c r="AQ343" s="4" t="s">
        <v>113</v>
      </c>
      <c r="AR343" s="4">
        <v>0</v>
      </c>
      <c r="AS343" s="4">
        <v>0</v>
      </c>
      <c r="AT343" s="3">
        <v>42382</v>
      </c>
      <c r="AU343" s="43">
        <v>42716</v>
      </c>
      <c r="AV343" s="3">
        <v>42830</v>
      </c>
      <c r="AW343" s="4">
        <v>100</v>
      </c>
      <c r="AX343" s="4">
        <v>100</v>
      </c>
      <c r="AY343" s="4">
        <v>100</v>
      </c>
      <c r="AZ343" s="4">
        <v>100</v>
      </c>
      <c r="BA343" s="4" t="s">
        <v>3650</v>
      </c>
      <c r="BB343" s="51"/>
      <c r="IY343" s="51"/>
      <c r="IZ343" s="51"/>
      <c r="JA343" s="51"/>
      <c r="JB343" s="51"/>
      <c r="JC343" s="51"/>
    </row>
    <row r="344" spans="1:263" s="50" customFormat="1" ht="15.75" thickBot="1" x14ac:dyDescent="0.3">
      <c r="A344" s="52">
        <v>334</v>
      </c>
      <c r="B344" s="53" t="s">
        <v>2360</v>
      </c>
      <c r="C344" s="4" t="s">
        <v>65</v>
      </c>
      <c r="D344" s="4"/>
      <c r="E344" s="4" t="s">
        <v>2794</v>
      </c>
      <c r="F344" s="3">
        <v>42382</v>
      </c>
      <c r="G344" s="4" t="s">
        <v>92</v>
      </c>
      <c r="H344" s="4" t="s">
        <v>3653</v>
      </c>
      <c r="I344" s="4" t="s">
        <v>80</v>
      </c>
      <c r="J344" s="4" t="s">
        <v>164</v>
      </c>
      <c r="K344" s="4" t="s">
        <v>63</v>
      </c>
      <c r="L344" s="46" t="s">
        <v>1711</v>
      </c>
      <c r="M344" s="4">
        <v>44110000</v>
      </c>
      <c r="N344" s="4" t="s">
        <v>78</v>
      </c>
      <c r="O344" s="4"/>
      <c r="P344" s="4" t="s">
        <v>153</v>
      </c>
      <c r="Q344" s="4" t="s">
        <v>71</v>
      </c>
      <c r="R344" s="4" t="s">
        <v>98</v>
      </c>
      <c r="S344" s="4">
        <v>47441748</v>
      </c>
      <c r="T344" s="4"/>
      <c r="U344" s="4" t="s">
        <v>153</v>
      </c>
      <c r="V344" s="4" t="s">
        <v>63</v>
      </c>
      <c r="W344" s="4" t="s">
        <v>3654</v>
      </c>
      <c r="X344" s="4" t="s">
        <v>73</v>
      </c>
      <c r="Y344" s="4" t="s">
        <v>87</v>
      </c>
      <c r="Z344" s="43">
        <v>42382</v>
      </c>
      <c r="AA344" s="4" t="s">
        <v>88</v>
      </c>
      <c r="AB344" s="4" t="s">
        <v>122</v>
      </c>
      <c r="AC344" s="4"/>
      <c r="AD344" s="4"/>
      <c r="AE344" s="4" t="s">
        <v>153</v>
      </c>
      <c r="AF344" s="4" t="s">
        <v>63</v>
      </c>
      <c r="AG344" s="4" t="s">
        <v>63</v>
      </c>
      <c r="AH344" s="4" t="s">
        <v>98</v>
      </c>
      <c r="AI344" s="4">
        <v>14237801</v>
      </c>
      <c r="AJ344" s="4"/>
      <c r="AK344" s="4" t="s">
        <v>153</v>
      </c>
      <c r="AL344" s="4" t="s">
        <v>63</v>
      </c>
      <c r="AM344" s="4" t="s">
        <v>3491</v>
      </c>
      <c r="AN344" s="4">
        <v>330</v>
      </c>
      <c r="AO344" s="4" t="s">
        <v>102</v>
      </c>
      <c r="AP344" s="4">
        <v>0</v>
      </c>
      <c r="AQ344" s="4" t="s">
        <v>113</v>
      </c>
      <c r="AR344" s="4">
        <v>0</v>
      </c>
      <c r="AS344" s="4">
        <v>0</v>
      </c>
      <c r="AT344" s="3">
        <v>42382</v>
      </c>
      <c r="AU344" s="43">
        <v>42716</v>
      </c>
      <c r="AV344" s="3">
        <v>42830</v>
      </c>
      <c r="AW344" s="4">
        <v>100</v>
      </c>
      <c r="AX344" s="4">
        <v>100</v>
      </c>
      <c r="AY344" s="4">
        <v>100</v>
      </c>
      <c r="AZ344" s="4">
        <v>100</v>
      </c>
      <c r="BA344" s="4" t="s">
        <v>3655</v>
      </c>
      <c r="BB344" s="51"/>
      <c r="IY344" s="51"/>
      <c r="IZ344" s="51"/>
      <c r="JA344" s="51"/>
      <c r="JB344" s="51"/>
      <c r="JC344" s="51"/>
    </row>
    <row r="345" spans="1:263" s="50" customFormat="1" ht="15.75" thickBot="1" x14ac:dyDescent="0.3">
      <c r="A345" s="52">
        <v>335</v>
      </c>
      <c r="B345" s="53" t="s">
        <v>2361</v>
      </c>
      <c r="C345" s="4" t="s">
        <v>65</v>
      </c>
      <c r="D345" s="4"/>
      <c r="E345" s="4" t="s">
        <v>2858</v>
      </c>
      <c r="F345" s="3">
        <v>42383</v>
      </c>
      <c r="G345" s="4" t="s">
        <v>92</v>
      </c>
      <c r="H345" s="4" t="s">
        <v>3656</v>
      </c>
      <c r="I345" s="4" t="s">
        <v>80</v>
      </c>
      <c r="J345" s="4" t="s">
        <v>164</v>
      </c>
      <c r="K345" s="4" t="s">
        <v>63</v>
      </c>
      <c r="L345" s="46" t="s">
        <v>1711</v>
      </c>
      <c r="M345" s="4">
        <v>39120000</v>
      </c>
      <c r="N345" s="4" t="s">
        <v>78</v>
      </c>
      <c r="O345" s="4"/>
      <c r="P345" s="4" t="s">
        <v>153</v>
      </c>
      <c r="Q345" s="4" t="s">
        <v>71</v>
      </c>
      <c r="R345" s="4" t="s">
        <v>98</v>
      </c>
      <c r="S345" s="4">
        <v>52015727</v>
      </c>
      <c r="T345" s="4"/>
      <c r="U345" s="4" t="s">
        <v>153</v>
      </c>
      <c r="V345" s="4" t="s">
        <v>63</v>
      </c>
      <c r="W345" s="4" t="s">
        <v>3657</v>
      </c>
      <c r="X345" s="4" t="s">
        <v>73</v>
      </c>
      <c r="Y345" s="4" t="s">
        <v>87</v>
      </c>
      <c r="Z345" s="43">
        <v>42383</v>
      </c>
      <c r="AA345" s="4" t="s">
        <v>88</v>
      </c>
      <c r="AB345" s="4" t="s">
        <v>122</v>
      </c>
      <c r="AC345" s="4"/>
      <c r="AD345" s="4"/>
      <c r="AE345" s="4" t="s">
        <v>153</v>
      </c>
      <c r="AF345" s="4" t="s">
        <v>63</v>
      </c>
      <c r="AG345" s="4" t="s">
        <v>63</v>
      </c>
      <c r="AH345" s="4" t="s">
        <v>98</v>
      </c>
      <c r="AI345" s="4">
        <v>14237801</v>
      </c>
      <c r="AJ345" s="4"/>
      <c r="AK345" s="4" t="s">
        <v>153</v>
      </c>
      <c r="AL345" s="4" t="s">
        <v>63</v>
      </c>
      <c r="AM345" s="4" t="s">
        <v>3491</v>
      </c>
      <c r="AN345" s="4">
        <v>240</v>
      </c>
      <c r="AO345" s="4" t="s">
        <v>102</v>
      </c>
      <c r="AP345" s="4">
        <v>0</v>
      </c>
      <c r="AQ345" s="4" t="s">
        <v>103</v>
      </c>
      <c r="AR345" s="4">
        <v>15648000</v>
      </c>
      <c r="AS345" s="4">
        <v>96</v>
      </c>
      <c r="AT345" s="3">
        <v>42383</v>
      </c>
      <c r="AU345" s="43">
        <v>42716</v>
      </c>
      <c r="AV345" s="3">
        <v>42830</v>
      </c>
      <c r="AW345" s="4">
        <v>100</v>
      </c>
      <c r="AX345" s="4">
        <v>100</v>
      </c>
      <c r="AY345" s="4">
        <v>100</v>
      </c>
      <c r="AZ345" s="4">
        <v>100</v>
      </c>
      <c r="BA345" s="4" t="s">
        <v>3658</v>
      </c>
      <c r="BB345" s="54"/>
      <c r="IY345" s="51"/>
      <c r="IZ345" s="51"/>
      <c r="JA345" s="51"/>
      <c r="JB345" s="51"/>
      <c r="JC345" s="51"/>
    </row>
    <row r="346" spans="1:263" s="50" customFormat="1" ht="15.75" thickBot="1" x14ac:dyDescent="0.3">
      <c r="A346" s="52">
        <v>336</v>
      </c>
      <c r="B346" s="53" t="s">
        <v>2362</v>
      </c>
      <c r="C346" s="4" t="s">
        <v>65</v>
      </c>
      <c r="D346" s="4"/>
      <c r="E346" s="4" t="s">
        <v>3117</v>
      </c>
      <c r="F346" s="3">
        <v>42384</v>
      </c>
      <c r="G346" s="4" t="s">
        <v>92</v>
      </c>
      <c r="H346" s="4" t="s">
        <v>3659</v>
      </c>
      <c r="I346" s="4" t="s">
        <v>80</v>
      </c>
      <c r="J346" s="4" t="s">
        <v>164</v>
      </c>
      <c r="K346" s="4" t="s">
        <v>63</v>
      </c>
      <c r="L346" s="46" t="s">
        <v>1711</v>
      </c>
      <c r="M346" s="4">
        <v>59510000</v>
      </c>
      <c r="N346" s="4" t="s">
        <v>78</v>
      </c>
      <c r="O346" s="4"/>
      <c r="P346" s="4" t="s">
        <v>153</v>
      </c>
      <c r="Q346" s="4" t="s">
        <v>71</v>
      </c>
      <c r="R346" s="4" t="s">
        <v>98</v>
      </c>
      <c r="S346" s="4">
        <v>51917715</v>
      </c>
      <c r="T346" s="4"/>
      <c r="U346" s="4" t="s">
        <v>153</v>
      </c>
      <c r="V346" s="4" t="s">
        <v>63</v>
      </c>
      <c r="W346" s="4" t="s">
        <v>3660</v>
      </c>
      <c r="X346" s="4" t="s">
        <v>73</v>
      </c>
      <c r="Y346" s="4" t="s">
        <v>87</v>
      </c>
      <c r="Z346" s="43">
        <v>42384</v>
      </c>
      <c r="AA346" s="4" t="s">
        <v>88</v>
      </c>
      <c r="AB346" s="4" t="s">
        <v>122</v>
      </c>
      <c r="AC346" s="4"/>
      <c r="AD346" s="4"/>
      <c r="AE346" s="4" t="s">
        <v>153</v>
      </c>
      <c r="AF346" s="4" t="s">
        <v>63</v>
      </c>
      <c r="AG346" s="4" t="s">
        <v>63</v>
      </c>
      <c r="AH346" s="4" t="s">
        <v>98</v>
      </c>
      <c r="AI346" s="4">
        <v>14237801</v>
      </c>
      <c r="AJ346" s="4"/>
      <c r="AK346" s="4" t="s">
        <v>153</v>
      </c>
      <c r="AL346" s="4" t="s">
        <v>63</v>
      </c>
      <c r="AM346" s="4" t="s">
        <v>3491</v>
      </c>
      <c r="AN346" s="4">
        <v>330</v>
      </c>
      <c r="AO346" s="4" t="s">
        <v>102</v>
      </c>
      <c r="AP346" s="4">
        <v>0</v>
      </c>
      <c r="AQ346" s="4" t="s">
        <v>113</v>
      </c>
      <c r="AR346" s="4">
        <v>0</v>
      </c>
      <c r="AS346" s="4">
        <v>0</v>
      </c>
      <c r="AT346" s="3">
        <v>42391</v>
      </c>
      <c r="AU346" s="43">
        <v>42718</v>
      </c>
      <c r="AV346" s="3">
        <v>42830</v>
      </c>
      <c r="AW346" s="4">
        <v>100</v>
      </c>
      <c r="AX346" s="4">
        <v>100</v>
      </c>
      <c r="AY346" s="4">
        <v>100</v>
      </c>
      <c r="AZ346" s="4">
        <v>100</v>
      </c>
      <c r="BA346" s="4" t="s">
        <v>3655</v>
      </c>
      <c r="BB346" s="51"/>
      <c r="IY346" s="51"/>
      <c r="IZ346" s="51"/>
      <c r="JA346" s="51"/>
      <c r="JB346" s="51"/>
      <c r="JC346" s="51"/>
    </row>
    <row r="347" spans="1:263" s="50" customFormat="1" ht="15.75" thickBot="1" x14ac:dyDescent="0.3">
      <c r="A347" s="52">
        <v>337</v>
      </c>
      <c r="B347" s="53" t="s">
        <v>2363</v>
      </c>
      <c r="C347" s="4" t="s">
        <v>65</v>
      </c>
      <c r="D347" s="4"/>
      <c r="E347" s="4" t="s">
        <v>3101</v>
      </c>
      <c r="F347" s="3">
        <v>42384</v>
      </c>
      <c r="G347" s="4" t="s">
        <v>92</v>
      </c>
      <c r="H347" s="4" t="s">
        <v>3661</v>
      </c>
      <c r="I347" s="4" t="s">
        <v>80</v>
      </c>
      <c r="J347" s="4" t="s">
        <v>164</v>
      </c>
      <c r="K347" s="4" t="s">
        <v>63</v>
      </c>
      <c r="L347" s="46" t="s">
        <v>1711</v>
      </c>
      <c r="M347" s="4">
        <v>44110000</v>
      </c>
      <c r="N347" s="4" t="s">
        <v>78</v>
      </c>
      <c r="O347" s="4"/>
      <c r="P347" s="4" t="s">
        <v>153</v>
      </c>
      <c r="Q347" s="4" t="s">
        <v>71</v>
      </c>
      <c r="R347" s="4" t="s">
        <v>98</v>
      </c>
      <c r="S347" s="4">
        <v>35262290</v>
      </c>
      <c r="T347" s="4"/>
      <c r="U347" s="4" t="s">
        <v>153</v>
      </c>
      <c r="V347" s="4" t="s">
        <v>63</v>
      </c>
      <c r="W347" s="4" t="s">
        <v>3662</v>
      </c>
      <c r="X347" s="4" t="s">
        <v>73</v>
      </c>
      <c r="Y347" s="4" t="s">
        <v>87</v>
      </c>
      <c r="Z347" s="43">
        <v>42384</v>
      </c>
      <c r="AA347" s="4" t="s">
        <v>88</v>
      </c>
      <c r="AB347" s="4" t="s">
        <v>122</v>
      </c>
      <c r="AC347" s="4"/>
      <c r="AD347" s="4"/>
      <c r="AE347" s="4" t="s">
        <v>153</v>
      </c>
      <c r="AF347" s="4" t="s">
        <v>63</v>
      </c>
      <c r="AG347" s="4" t="s">
        <v>63</v>
      </c>
      <c r="AH347" s="4" t="s">
        <v>98</v>
      </c>
      <c r="AI347" s="4">
        <v>14237801</v>
      </c>
      <c r="AJ347" s="4"/>
      <c r="AK347" s="4" t="s">
        <v>153</v>
      </c>
      <c r="AL347" s="4" t="s">
        <v>63</v>
      </c>
      <c r="AM347" s="4" t="s">
        <v>3491</v>
      </c>
      <c r="AN347" s="4">
        <v>330</v>
      </c>
      <c r="AO347" s="4" t="s">
        <v>102</v>
      </c>
      <c r="AP347" s="4">
        <v>0</v>
      </c>
      <c r="AQ347" s="4" t="s">
        <v>113</v>
      </c>
      <c r="AR347" s="4">
        <v>0</v>
      </c>
      <c r="AS347" s="4">
        <v>0</v>
      </c>
      <c r="AT347" s="3">
        <v>42384</v>
      </c>
      <c r="AU347" s="43">
        <v>42718</v>
      </c>
      <c r="AV347" s="3">
        <v>42830</v>
      </c>
      <c r="AW347" s="4">
        <v>100</v>
      </c>
      <c r="AX347" s="4">
        <v>100</v>
      </c>
      <c r="AY347" s="4">
        <v>100</v>
      </c>
      <c r="AZ347" s="4">
        <v>100</v>
      </c>
      <c r="BA347" s="4" t="s">
        <v>3655</v>
      </c>
      <c r="BB347" s="51"/>
      <c r="IY347" s="51"/>
      <c r="IZ347" s="51"/>
      <c r="JA347" s="51"/>
      <c r="JB347" s="51"/>
      <c r="JC347" s="51"/>
    </row>
    <row r="348" spans="1:263" s="50" customFormat="1" ht="15.75" thickBot="1" x14ac:dyDescent="0.3">
      <c r="A348" s="52">
        <v>338</v>
      </c>
      <c r="B348" s="53" t="s">
        <v>2364</v>
      </c>
      <c r="C348" s="4" t="s">
        <v>65</v>
      </c>
      <c r="D348" s="4"/>
      <c r="E348" s="4" t="s">
        <v>3105</v>
      </c>
      <c r="F348" s="3">
        <v>42384</v>
      </c>
      <c r="G348" s="4" t="s">
        <v>92</v>
      </c>
      <c r="H348" s="4" t="s">
        <v>3663</v>
      </c>
      <c r="I348" s="4" t="s">
        <v>80</v>
      </c>
      <c r="J348" s="4" t="s">
        <v>164</v>
      </c>
      <c r="K348" s="4" t="s">
        <v>63</v>
      </c>
      <c r="L348" s="46" t="s">
        <v>1711</v>
      </c>
      <c r="M348" s="4">
        <v>44110000</v>
      </c>
      <c r="N348" s="4" t="s">
        <v>78</v>
      </c>
      <c r="O348" s="4"/>
      <c r="P348" s="4" t="s">
        <v>153</v>
      </c>
      <c r="Q348" s="4" t="s">
        <v>71</v>
      </c>
      <c r="R348" s="4" t="s">
        <v>98</v>
      </c>
      <c r="S348" s="4">
        <v>76331477</v>
      </c>
      <c r="T348" s="4"/>
      <c r="U348" s="4" t="s">
        <v>153</v>
      </c>
      <c r="V348" s="4" t="s">
        <v>63</v>
      </c>
      <c r="W348" s="4" t="s">
        <v>3664</v>
      </c>
      <c r="X348" s="4" t="s">
        <v>73</v>
      </c>
      <c r="Y348" s="4" t="s">
        <v>87</v>
      </c>
      <c r="Z348" s="43">
        <v>42384</v>
      </c>
      <c r="AA348" s="4" t="s">
        <v>88</v>
      </c>
      <c r="AB348" s="4" t="s">
        <v>122</v>
      </c>
      <c r="AC348" s="4"/>
      <c r="AD348" s="4"/>
      <c r="AE348" s="4" t="s">
        <v>153</v>
      </c>
      <c r="AF348" s="4" t="s">
        <v>63</v>
      </c>
      <c r="AG348" s="4" t="s">
        <v>63</v>
      </c>
      <c r="AH348" s="4" t="s">
        <v>98</v>
      </c>
      <c r="AI348" s="4">
        <v>14237801</v>
      </c>
      <c r="AJ348" s="4"/>
      <c r="AK348" s="4" t="s">
        <v>153</v>
      </c>
      <c r="AL348" s="4" t="s">
        <v>63</v>
      </c>
      <c r="AM348" s="4" t="s">
        <v>3491</v>
      </c>
      <c r="AN348" s="4">
        <v>330</v>
      </c>
      <c r="AO348" s="4" t="s">
        <v>102</v>
      </c>
      <c r="AP348" s="4">
        <v>0</v>
      </c>
      <c r="AQ348" s="4" t="s">
        <v>113</v>
      </c>
      <c r="AR348" s="4">
        <v>0</v>
      </c>
      <c r="AS348" s="4">
        <v>0</v>
      </c>
      <c r="AT348" s="3">
        <v>42384</v>
      </c>
      <c r="AU348" s="43">
        <v>42728</v>
      </c>
      <c r="AV348" s="3">
        <v>42830</v>
      </c>
      <c r="AW348" s="4">
        <v>100</v>
      </c>
      <c r="AX348" s="4">
        <v>100</v>
      </c>
      <c r="AY348" s="4">
        <v>100</v>
      </c>
      <c r="AZ348" s="4">
        <v>100</v>
      </c>
      <c r="BA348" s="4" t="s">
        <v>3655</v>
      </c>
      <c r="BB348" s="51"/>
      <c r="IY348" s="51"/>
      <c r="IZ348" s="51"/>
      <c r="JA348" s="51"/>
      <c r="JB348" s="51"/>
      <c r="JC348" s="51"/>
    </row>
    <row r="349" spans="1:263" s="50" customFormat="1" ht="15.75" thickBot="1" x14ac:dyDescent="0.3">
      <c r="A349" s="52">
        <v>339</v>
      </c>
      <c r="B349" s="53" t="s">
        <v>2365</v>
      </c>
      <c r="C349" s="4" t="s">
        <v>65</v>
      </c>
      <c r="D349" s="4"/>
      <c r="E349" s="4" t="s">
        <v>3108</v>
      </c>
      <c r="F349" s="3">
        <v>42388</v>
      </c>
      <c r="G349" s="4" t="s">
        <v>92</v>
      </c>
      <c r="H349" s="4" t="s">
        <v>3665</v>
      </c>
      <c r="I349" s="4" t="s">
        <v>80</v>
      </c>
      <c r="J349" s="4" t="s">
        <v>164</v>
      </c>
      <c r="K349" s="4" t="s">
        <v>63</v>
      </c>
      <c r="L349" s="46" t="s">
        <v>1711</v>
      </c>
      <c r="M349" s="4">
        <v>59510000</v>
      </c>
      <c r="N349" s="4" t="s">
        <v>78</v>
      </c>
      <c r="O349" s="4"/>
      <c r="P349" s="4" t="s">
        <v>153</v>
      </c>
      <c r="Q349" s="4" t="s">
        <v>71</v>
      </c>
      <c r="R349" s="4" t="s">
        <v>98</v>
      </c>
      <c r="S349" s="4">
        <v>52367030</v>
      </c>
      <c r="T349" s="4"/>
      <c r="U349" s="4" t="s">
        <v>153</v>
      </c>
      <c r="V349" s="4" t="s">
        <v>63</v>
      </c>
      <c r="W349" s="4" t="s">
        <v>3666</v>
      </c>
      <c r="X349" s="4" t="s">
        <v>73</v>
      </c>
      <c r="Y349" s="4" t="s">
        <v>87</v>
      </c>
      <c r="Z349" s="43">
        <v>42388</v>
      </c>
      <c r="AA349" s="4" t="s">
        <v>88</v>
      </c>
      <c r="AB349" s="4" t="s">
        <v>122</v>
      </c>
      <c r="AC349" s="4"/>
      <c r="AD349" s="4"/>
      <c r="AE349" s="4" t="s">
        <v>153</v>
      </c>
      <c r="AF349" s="4" t="s">
        <v>63</v>
      </c>
      <c r="AG349" s="4" t="s">
        <v>63</v>
      </c>
      <c r="AH349" s="4" t="s">
        <v>98</v>
      </c>
      <c r="AI349" s="4">
        <v>14237801</v>
      </c>
      <c r="AJ349" s="4"/>
      <c r="AK349" s="4" t="s">
        <v>153</v>
      </c>
      <c r="AL349" s="4" t="s">
        <v>63</v>
      </c>
      <c r="AM349" s="4" t="s">
        <v>3491</v>
      </c>
      <c r="AN349" s="4">
        <v>330</v>
      </c>
      <c r="AO349" s="4" t="s">
        <v>102</v>
      </c>
      <c r="AP349" s="4">
        <v>0</v>
      </c>
      <c r="AQ349" s="4" t="s">
        <v>113</v>
      </c>
      <c r="AR349" s="4">
        <v>0</v>
      </c>
      <c r="AS349" s="4">
        <v>0</v>
      </c>
      <c r="AT349" s="3">
        <v>42394</v>
      </c>
      <c r="AU349" s="43">
        <v>42725</v>
      </c>
      <c r="AV349" s="3">
        <v>42830</v>
      </c>
      <c r="AW349" s="4">
        <v>100</v>
      </c>
      <c r="AX349" s="4">
        <v>100</v>
      </c>
      <c r="AY349" s="4">
        <v>100</v>
      </c>
      <c r="AZ349" s="4">
        <v>100</v>
      </c>
      <c r="BA349" s="4" t="s">
        <v>3655</v>
      </c>
      <c r="BB349" s="51"/>
      <c r="IY349" s="51"/>
      <c r="IZ349" s="51"/>
      <c r="JA349" s="51"/>
      <c r="JB349" s="51"/>
      <c r="JC349" s="51"/>
    </row>
    <row r="350" spans="1:263" s="50" customFormat="1" ht="15.75" thickBot="1" x14ac:dyDescent="0.3">
      <c r="A350" s="52">
        <v>340</v>
      </c>
      <c r="B350" s="53" t="s">
        <v>2366</v>
      </c>
      <c r="C350" s="4" t="s">
        <v>65</v>
      </c>
      <c r="D350" s="4"/>
      <c r="E350" s="4" t="s">
        <v>2974</v>
      </c>
      <c r="F350" s="3">
        <v>42388</v>
      </c>
      <c r="G350" s="4" t="s">
        <v>92</v>
      </c>
      <c r="H350" s="4" t="s">
        <v>3667</v>
      </c>
      <c r="I350" s="4" t="s">
        <v>80</v>
      </c>
      <c r="J350" s="4" t="s">
        <v>164</v>
      </c>
      <c r="K350" s="4" t="s">
        <v>63</v>
      </c>
      <c r="L350" s="46" t="s">
        <v>1711</v>
      </c>
      <c r="M350" s="4">
        <v>59510000</v>
      </c>
      <c r="N350" s="4" t="s">
        <v>78</v>
      </c>
      <c r="O350" s="4"/>
      <c r="P350" s="4" t="s">
        <v>153</v>
      </c>
      <c r="Q350" s="4" t="s">
        <v>71</v>
      </c>
      <c r="R350" s="4" t="s">
        <v>98</v>
      </c>
      <c r="S350" s="4">
        <v>52516409</v>
      </c>
      <c r="T350" s="4"/>
      <c r="U350" s="4" t="s">
        <v>153</v>
      </c>
      <c r="V350" s="4" t="s">
        <v>63</v>
      </c>
      <c r="W350" s="4" t="s">
        <v>3668</v>
      </c>
      <c r="X350" s="4" t="s">
        <v>73</v>
      </c>
      <c r="Y350" s="4" t="s">
        <v>87</v>
      </c>
      <c r="Z350" s="43">
        <v>42388</v>
      </c>
      <c r="AA350" s="4" t="s">
        <v>88</v>
      </c>
      <c r="AB350" s="4" t="s">
        <v>122</v>
      </c>
      <c r="AC350" s="4"/>
      <c r="AD350" s="4"/>
      <c r="AE350" s="4" t="s">
        <v>153</v>
      </c>
      <c r="AF350" s="4" t="s">
        <v>63</v>
      </c>
      <c r="AG350" s="4" t="s">
        <v>63</v>
      </c>
      <c r="AH350" s="4" t="s">
        <v>98</v>
      </c>
      <c r="AI350" s="4">
        <v>14237801</v>
      </c>
      <c r="AJ350" s="4"/>
      <c r="AK350" s="4" t="s">
        <v>153</v>
      </c>
      <c r="AL350" s="4" t="s">
        <v>63</v>
      </c>
      <c r="AM350" s="4" t="s">
        <v>3491</v>
      </c>
      <c r="AN350" s="4">
        <v>330</v>
      </c>
      <c r="AO350" s="4" t="s">
        <v>102</v>
      </c>
      <c r="AP350" s="4">
        <v>0</v>
      </c>
      <c r="AQ350" s="4" t="s">
        <v>113</v>
      </c>
      <c r="AR350" s="4">
        <v>0</v>
      </c>
      <c r="AS350" s="4">
        <v>0</v>
      </c>
      <c r="AT350" s="3">
        <v>42391</v>
      </c>
      <c r="AU350" s="43">
        <v>42725</v>
      </c>
      <c r="AV350" s="3">
        <v>42830</v>
      </c>
      <c r="AW350" s="4">
        <v>100</v>
      </c>
      <c r="AX350" s="4">
        <v>100</v>
      </c>
      <c r="AY350" s="4">
        <v>100</v>
      </c>
      <c r="AZ350" s="4">
        <v>100</v>
      </c>
      <c r="BA350" s="4" t="s">
        <v>3655</v>
      </c>
      <c r="BB350" s="51"/>
      <c r="IY350" s="51"/>
      <c r="IZ350" s="51"/>
      <c r="JA350" s="51"/>
      <c r="JB350" s="51"/>
      <c r="JC350" s="51"/>
    </row>
    <row r="351" spans="1:263" s="50" customFormat="1" ht="15.75" thickBot="1" x14ac:dyDescent="0.3">
      <c r="A351" s="52">
        <v>341</v>
      </c>
      <c r="B351" s="53" t="s">
        <v>2367</v>
      </c>
      <c r="C351" s="4" t="s">
        <v>65</v>
      </c>
      <c r="D351" s="4"/>
      <c r="E351" s="4" t="s">
        <v>3142</v>
      </c>
      <c r="F351" s="3">
        <v>42402</v>
      </c>
      <c r="G351" s="4" t="s">
        <v>114</v>
      </c>
      <c r="H351" s="4" t="s">
        <v>3580</v>
      </c>
      <c r="I351" s="4" t="s">
        <v>80</v>
      </c>
      <c r="J351" s="4" t="s">
        <v>164</v>
      </c>
      <c r="K351" s="4" t="s">
        <v>63</v>
      </c>
      <c r="L351" s="46" t="s">
        <v>1711</v>
      </c>
      <c r="M351" s="4">
        <v>13200000</v>
      </c>
      <c r="N351" s="4" t="s">
        <v>78</v>
      </c>
      <c r="O351" s="4"/>
      <c r="P351" s="4" t="s">
        <v>153</v>
      </c>
      <c r="Q351" s="4" t="s">
        <v>71</v>
      </c>
      <c r="R351" s="4" t="s">
        <v>98</v>
      </c>
      <c r="S351" s="4">
        <v>76351634</v>
      </c>
      <c r="T351" s="4"/>
      <c r="U351" s="4" t="s">
        <v>153</v>
      </c>
      <c r="V351" s="4" t="s">
        <v>63</v>
      </c>
      <c r="W351" s="4" t="s">
        <v>3669</v>
      </c>
      <c r="X351" s="4" t="s">
        <v>73</v>
      </c>
      <c r="Y351" s="4" t="s">
        <v>87</v>
      </c>
      <c r="Z351" s="43">
        <v>42402</v>
      </c>
      <c r="AA351" s="4" t="s">
        <v>88</v>
      </c>
      <c r="AB351" s="4" t="s">
        <v>122</v>
      </c>
      <c r="AC351" s="4"/>
      <c r="AD351" s="4"/>
      <c r="AE351" s="4" t="s">
        <v>153</v>
      </c>
      <c r="AF351" s="4" t="s">
        <v>63</v>
      </c>
      <c r="AG351" s="4" t="s">
        <v>63</v>
      </c>
      <c r="AH351" s="4" t="s">
        <v>98</v>
      </c>
      <c r="AI351" s="4">
        <v>42547379</v>
      </c>
      <c r="AJ351" s="4"/>
      <c r="AK351" s="4" t="s">
        <v>153</v>
      </c>
      <c r="AL351" s="4" t="s">
        <v>63</v>
      </c>
      <c r="AM351" s="4" t="s">
        <v>3466</v>
      </c>
      <c r="AN351" s="4">
        <v>330</v>
      </c>
      <c r="AO351" s="4" t="s">
        <v>102</v>
      </c>
      <c r="AP351" s="4">
        <v>0</v>
      </c>
      <c r="AQ351" s="4" t="s">
        <v>113</v>
      </c>
      <c r="AR351" s="4">
        <v>0</v>
      </c>
      <c r="AS351" s="4">
        <v>0</v>
      </c>
      <c r="AT351" s="3">
        <v>42402</v>
      </c>
      <c r="AU351" s="43">
        <v>42704</v>
      </c>
      <c r="AV351" s="3">
        <v>42844</v>
      </c>
      <c r="AW351" s="4">
        <v>100</v>
      </c>
      <c r="AX351" s="4">
        <v>100</v>
      </c>
      <c r="AY351" s="4">
        <v>100</v>
      </c>
      <c r="AZ351" s="4">
        <v>100</v>
      </c>
      <c r="BA351" s="4" t="s">
        <v>3670</v>
      </c>
      <c r="BB351" s="51"/>
      <c r="IY351" s="51"/>
      <c r="IZ351" s="51"/>
      <c r="JA351" s="51"/>
      <c r="JB351" s="51"/>
      <c r="JC351" s="51"/>
    </row>
    <row r="352" spans="1:263" s="50" customFormat="1" ht="15.75" thickBot="1" x14ac:dyDescent="0.3">
      <c r="A352" s="52">
        <v>342</v>
      </c>
      <c r="B352" s="53" t="s">
        <v>2368</v>
      </c>
      <c r="C352" s="4" t="s">
        <v>65</v>
      </c>
      <c r="D352" s="4"/>
      <c r="E352" s="4" t="s">
        <v>2898</v>
      </c>
      <c r="F352" s="3">
        <v>42402</v>
      </c>
      <c r="G352" s="4" t="s">
        <v>114</v>
      </c>
      <c r="H352" s="4" t="s">
        <v>3580</v>
      </c>
      <c r="I352" s="4" t="s">
        <v>80</v>
      </c>
      <c r="J352" s="4" t="s">
        <v>164</v>
      </c>
      <c r="K352" s="4" t="s">
        <v>63</v>
      </c>
      <c r="L352" s="46" t="s">
        <v>1711</v>
      </c>
      <c r="M352" s="4">
        <v>13200000</v>
      </c>
      <c r="N352" s="4" t="s">
        <v>78</v>
      </c>
      <c r="O352" s="4"/>
      <c r="P352" s="4" t="s">
        <v>153</v>
      </c>
      <c r="Q352" s="4" t="s">
        <v>71</v>
      </c>
      <c r="R352" s="4" t="s">
        <v>98</v>
      </c>
      <c r="S352" s="4">
        <v>18264076</v>
      </c>
      <c r="T352" s="4"/>
      <c r="U352" s="4" t="s">
        <v>153</v>
      </c>
      <c r="V352" s="4" t="s">
        <v>63</v>
      </c>
      <c r="W352" s="4" t="s">
        <v>3671</v>
      </c>
      <c r="X352" s="4" t="s">
        <v>73</v>
      </c>
      <c r="Y352" s="4" t="s">
        <v>87</v>
      </c>
      <c r="Z352" s="43">
        <v>42403</v>
      </c>
      <c r="AA352" s="4" t="s">
        <v>88</v>
      </c>
      <c r="AB352" s="4" t="s">
        <v>122</v>
      </c>
      <c r="AC352" s="4"/>
      <c r="AD352" s="4"/>
      <c r="AE352" s="4" t="s">
        <v>153</v>
      </c>
      <c r="AF352" s="4" t="s">
        <v>63</v>
      </c>
      <c r="AG352" s="4" t="s">
        <v>63</v>
      </c>
      <c r="AH352" s="4" t="s">
        <v>98</v>
      </c>
      <c r="AI352" s="4">
        <v>42547379</v>
      </c>
      <c r="AJ352" s="4"/>
      <c r="AK352" s="4" t="s">
        <v>153</v>
      </c>
      <c r="AL352" s="4" t="s">
        <v>63</v>
      </c>
      <c r="AM352" s="4" t="s">
        <v>3466</v>
      </c>
      <c r="AN352" s="4">
        <v>330</v>
      </c>
      <c r="AO352" s="4" t="s">
        <v>102</v>
      </c>
      <c r="AP352" s="4">
        <v>0</v>
      </c>
      <c r="AQ352" s="4" t="s">
        <v>113</v>
      </c>
      <c r="AR352" s="4">
        <v>0</v>
      </c>
      <c r="AS352" s="4">
        <v>0</v>
      </c>
      <c r="AT352" s="3">
        <v>42403</v>
      </c>
      <c r="AU352" s="43">
        <v>42704</v>
      </c>
      <c r="AV352" s="3">
        <v>42844</v>
      </c>
      <c r="AW352" s="4">
        <v>80</v>
      </c>
      <c r="AX352" s="4">
        <v>80</v>
      </c>
      <c r="AY352" s="4">
        <v>75</v>
      </c>
      <c r="AZ352" s="4">
        <v>75</v>
      </c>
      <c r="BA352" s="4" t="s">
        <v>3672</v>
      </c>
      <c r="BB352" s="51"/>
      <c r="IY352" s="51"/>
      <c r="IZ352" s="51"/>
      <c r="JA352" s="51"/>
      <c r="JB352" s="51"/>
      <c r="JC352" s="51"/>
    </row>
    <row r="353" spans="1:263" s="50" customFormat="1" ht="15.75" thickBot="1" x14ac:dyDescent="0.3">
      <c r="A353" s="52">
        <v>343</v>
      </c>
      <c r="B353" s="53" t="s">
        <v>2369</v>
      </c>
      <c r="C353" s="4" t="s">
        <v>65</v>
      </c>
      <c r="D353" s="4"/>
      <c r="E353" s="4" t="s">
        <v>3673</v>
      </c>
      <c r="F353" s="3">
        <v>42403</v>
      </c>
      <c r="G353" s="4" t="s">
        <v>92</v>
      </c>
      <c r="H353" s="4" t="s">
        <v>3674</v>
      </c>
      <c r="I353" s="4" t="s">
        <v>80</v>
      </c>
      <c r="J353" s="4" t="s">
        <v>164</v>
      </c>
      <c r="K353" s="4" t="s">
        <v>63</v>
      </c>
      <c r="L353" s="46" t="s">
        <v>1711</v>
      </c>
      <c r="M353" s="4">
        <v>43842667</v>
      </c>
      <c r="N353" s="4" t="s">
        <v>78</v>
      </c>
      <c r="O353" s="4"/>
      <c r="P353" s="4" t="s">
        <v>153</v>
      </c>
      <c r="Q353" s="4" t="s">
        <v>71</v>
      </c>
      <c r="R353" s="4" t="s">
        <v>98</v>
      </c>
      <c r="S353" s="4">
        <v>40400453</v>
      </c>
      <c r="T353" s="4"/>
      <c r="U353" s="4" t="s">
        <v>153</v>
      </c>
      <c r="V353" s="4" t="s">
        <v>63</v>
      </c>
      <c r="W353" s="4" t="s">
        <v>3675</v>
      </c>
      <c r="X353" s="4" t="s">
        <v>73</v>
      </c>
      <c r="Y353" s="4" t="s">
        <v>87</v>
      </c>
      <c r="Z353" s="43">
        <v>42403</v>
      </c>
      <c r="AA353" s="4" t="s">
        <v>88</v>
      </c>
      <c r="AB353" s="4" t="s">
        <v>122</v>
      </c>
      <c r="AC353" s="4"/>
      <c r="AD353" s="4"/>
      <c r="AE353" s="4" t="s">
        <v>153</v>
      </c>
      <c r="AF353" s="4" t="s">
        <v>63</v>
      </c>
      <c r="AG353" s="4" t="s">
        <v>63</v>
      </c>
      <c r="AH353" s="4" t="s">
        <v>98</v>
      </c>
      <c r="AI353" s="4">
        <v>14237801</v>
      </c>
      <c r="AJ353" s="4"/>
      <c r="AK353" s="4" t="s">
        <v>153</v>
      </c>
      <c r="AL353" s="4" t="s">
        <v>63</v>
      </c>
      <c r="AM353" s="4" t="s">
        <v>3491</v>
      </c>
      <c r="AN353" s="4">
        <v>328</v>
      </c>
      <c r="AO353" s="4" t="s">
        <v>102</v>
      </c>
      <c r="AP353" s="4">
        <v>0</v>
      </c>
      <c r="AQ353" s="4" t="s">
        <v>113</v>
      </c>
      <c r="AR353" s="4">
        <v>0</v>
      </c>
      <c r="AS353" s="4">
        <v>0</v>
      </c>
      <c r="AT353" s="3">
        <v>42403</v>
      </c>
      <c r="AU353" s="43">
        <v>42734</v>
      </c>
      <c r="AV353" s="3">
        <v>42830</v>
      </c>
      <c r="AW353" s="4">
        <v>100</v>
      </c>
      <c r="AX353" s="4">
        <v>100</v>
      </c>
      <c r="AY353" s="4">
        <v>100</v>
      </c>
      <c r="AZ353" s="4">
        <v>100</v>
      </c>
      <c r="BA353" s="4" t="s">
        <v>3676</v>
      </c>
      <c r="BB353" s="51"/>
      <c r="IY353" s="51"/>
      <c r="IZ353" s="51"/>
      <c r="JA353" s="51"/>
      <c r="JB353" s="51"/>
      <c r="JC353" s="51"/>
    </row>
    <row r="354" spans="1:263" s="50" customFormat="1" ht="15.75" thickBot="1" x14ac:dyDescent="0.3">
      <c r="A354" s="52">
        <v>344</v>
      </c>
      <c r="B354" s="53" t="s">
        <v>2370</v>
      </c>
      <c r="C354" s="4" t="s">
        <v>65</v>
      </c>
      <c r="D354" s="4"/>
      <c r="E354" s="4" t="s">
        <v>3677</v>
      </c>
      <c r="F354" s="3">
        <v>42404</v>
      </c>
      <c r="G354" s="4" t="s">
        <v>92</v>
      </c>
      <c r="H354" s="4" t="s">
        <v>3678</v>
      </c>
      <c r="I354" s="4" t="s">
        <v>80</v>
      </c>
      <c r="J354" s="4" t="s">
        <v>164</v>
      </c>
      <c r="K354" s="4" t="s">
        <v>63</v>
      </c>
      <c r="L354" s="46" t="s">
        <v>1711</v>
      </c>
      <c r="M354" s="4">
        <v>13080000</v>
      </c>
      <c r="N354" s="4" t="s">
        <v>78</v>
      </c>
      <c r="O354" s="4"/>
      <c r="P354" s="4" t="s">
        <v>153</v>
      </c>
      <c r="Q354" s="4" t="s">
        <v>71</v>
      </c>
      <c r="R354" s="4" t="s">
        <v>98</v>
      </c>
      <c r="S354" s="4">
        <v>1123302020</v>
      </c>
      <c r="T354" s="4"/>
      <c r="U354" s="4" t="s">
        <v>153</v>
      </c>
      <c r="V354" s="4" t="s">
        <v>63</v>
      </c>
      <c r="W354" s="4" t="s">
        <v>3679</v>
      </c>
      <c r="X354" s="4" t="s">
        <v>73</v>
      </c>
      <c r="Y354" s="4" t="s">
        <v>87</v>
      </c>
      <c r="Z354" s="43">
        <v>42404</v>
      </c>
      <c r="AA354" s="4" t="s">
        <v>88</v>
      </c>
      <c r="AB354" s="4" t="s">
        <v>122</v>
      </c>
      <c r="AC354" s="4"/>
      <c r="AD354" s="4"/>
      <c r="AE354" s="4" t="s">
        <v>153</v>
      </c>
      <c r="AF354" s="4" t="s">
        <v>63</v>
      </c>
      <c r="AG354" s="4" t="s">
        <v>63</v>
      </c>
      <c r="AH354" s="4" t="s">
        <v>98</v>
      </c>
      <c r="AI354" s="4">
        <v>42547379</v>
      </c>
      <c r="AJ354" s="4"/>
      <c r="AK354" s="4" t="s">
        <v>153</v>
      </c>
      <c r="AL354" s="4" t="s">
        <v>63</v>
      </c>
      <c r="AM354" s="4" t="s">
        <v>3466</v>
      </c>
      <c r="AN354" s="4">
        <v>327</v>
      </c>
      <c r="AO354" s="4" t="s">
        <v>102</v>
      </c>
      <c r="AP354" s="4">
        <v>0</v>
      </c>
      <c r="AQ354" s="4" t="s">
        <v>113</v>
      </c>
      <c r="AR354" s="4">
        <v>0</v>
      </c>
      <c r="AS354" s="4">
        <v>0</v>
      </c>
      <c r="AT354" s="3">
        <v>42405</v>
      </c>
      <c r="AU354" s="43">
        <v>42734</v>
      </c>
      <c r="AV354" s="3">
        <v>42844</v>
      </c>
      <c r="AW354" s="4">
        <v>100</v>
      </c>
      <c r="AX354" s="4">
        <v>100</v>
      </c>
      <c r="AY354" s="4">
        <v>100</v>
      </c>
      <c r="AZ354" s="4">
        <v>100</v>
      </c>
      <c r="BA354" s="4" t="s">
        <v>3680</v>
      </c>
      <c r="BB354" s="51"/>
      <c r="IY354" s="51"/>
      <c r="IZ354" s="51"/>
      <c r="JA354" s="51"/>
      <c r="JB354" s="51"/>
      <c r="JC354" s="51"/>
    </row>
    <row r="355" spans="1:263" s="50" customFormat="1" ht="15.75" thickBot="1" x14ac:dyDescent="0.3">
      <c r="A355" s="52">
        <v>345</v>
      </c>
      <c r="B355" s="53" t="s">
        <v>2371</v>
      </c>
      <c r="C355" s="4" t="s">
        <v>65</v>
      </c>
      <c r="D355" s="4"/>
      <c r="E355" s="4" t="s">
        <v>3681</v>
      </c>
      <c r="F355" s="3">
        <v>42405</v>
      </c>
      <c r="G355" s="4" t="s">
        <v>114</v>
      </c>
      <c r="H355" s="4" t="s">
        <v>3682</v>
      </c>
      <c r="I355" s="4" t="s">
        <v>80</v>
      </c>
      <c r="J355" s="4" t="s">
        <v>164</v>
      </c>
      <c r="K355" s="4" t="s">
        <v>63</v>
      </c>
      <c r="L355" s="46" t="s">
        <v>1711</v>
      </c>
      <c r="M355" s="4">
        <v>13080000</v>
      </c>
      <c r="N355" s="4" t="s">
        <v>78</v>
      </c>
      <c r="O355" s="4"/>
      <c r="P355" s="4" t="s">
        <v>153</v>
      </c>
      <c r="Q355" s="4" t="s">
        <v>71</v>
      </c>
      <c r="R355" s="4" t="s">
        <v>98</v>
      </c>
      <c r="S355" s="4">
        <v>1127389367</v>
      </c>
      <c r="T355" s="4"/>
      <c r="U355" s="4" t="s">
        <v>153</v>
      </c>
      <c r="V355" s="4" t="s">
        <v>63</v>
      </c>
      <c r="W355" s="4" t="s">
        <v>3683</v>
      </c>
      <c r="X355" s="4" t="s">
        <v>73</v>
      </c>
      <c r="Y355" s="4" t="s">
        <v>87</v>
      </c>
      <c r="Z355" s="43">
        <v>42405</v>
      </c>
      <c r="AA355" s="4" t="s">
        <v>88</v>
      </c>
      <c r="AB355" s="4" t="s">
        <v>122</v>
      </c>
      <c r="AC355" s="4"/>
      <c r="AD355" s="4"/>
      <c r="AE355" s="4" t="s">
        <v>153</v>
      </c>
      <c r="AF355" s="4" t="s">
        <v>63</v>
      </c>
      <c r="AG355" s="4" t="s">
        <v>63</v>
      </c>
      <c r="AH355" s="4" t="s">
        <v>98</v>
      </c>
      <c r="AI355" s="4">
        <v>42547379</v>
      </c>
      <c r="AJ355" s="4"/>
      <c r="AK355" s="4" t="s">
        <v>153</v>
      </c>
      <c r="AL355" s="4" t="s">
        <v>63</v>
      </c>
      <c r="AM355" s="4" t="s">
        <v>3466</v>
      </c>
      <c r="AN355" s="4">
        <v>327</v>
      </c>
      <c r="AO355" s="4" t="s">
        <v>102</v>
      </c>
      <c r="AP355" s="4">
        <v>0</v>
      </c>
      <c r="AQ355" s="4" t="s">
        <v>113</v>
      </c>
      <c r="AR355" s="4">
        <v>0</v>
      </c>
      <c r="AS355" s="4">
        <v>0</v>
      </c>
      <c r="AT355" s="3">
        <v>42405</v>
      </c>
      <c r="AU355" s="43">
        <v>42704</v>
      </c>
      <c r="AV355" s="3">
        <v>42844</v>
      </c>
      <c r="AW355" s="4">
        <v>90</v>
      </c>
      <c r="AX355" s="4">
        <v>90</v>
      </c>
      <c r="AY355" s="4">
        <v>90</v>
      </c>
      <c r="AZ355" s="4">
        <v>90</v>
      </c>
      <c r="BA355" s="4" t="s">
        <v>3684</v>
      </c>
      <c r="BB355" s="51"/>
      <c r="IY355" s="51"/>
      <c r="IZ355" s="51"/>
      <c r="JA355" s="51"/>
      <c r="JB355" s="51"/>
      <c r="JC355" s="51"/>
    </row>
    <row r="356" spans="1:263" s="50" customFormat="1" ht="15.75" thickBot="1" x14ac:dyDescent="0.3">
      <c r="A356" s="52">
        <v>346</v>
      </c>
      <c r="B356" s="53" t="s">
        <v>2372</v>
      </c>
      <c r="C356" s="4" t="s">
        <v>65</v>
      </c>
      <c r="D356" s="4"/>
      <c r="E356" s="4" t="s">
        <v>3685</v>
      </c>
      <c r="F356" s="3">
        <v>42409</v>
      </c>
      <c r="G356" s="4" t="s">
        <v>114</v>
      </c>
      <c r="H356" s="4" t="s">
        <v>3686</v>
      </c>
      <c r="I356" s="4" t="s">
        <v>80</v>
      </c>
      <c r="J356" s="4" t="s">
        <v>164</v>
      </c>
      <c r="K356" s="4" t="s">
        <v>63</v>
      </c>
      <c r="L356" s="46" t="s">
        <v>1711</v>
      </c>
      <c r="M356" s="4">
        <v>13200000</v>
      </c>
      <c r="N356" s="4" t="s">
        <v>78</v>
      </c>
      <c r="O356" s="4"/>
      <c r="P356" s="4" t="s">
        <v>153</v>
      </c>
      <c r="Q356" s="4" t="s">
        <v>71</v>
      </c>
      <c r="R356" s="4" t="s">
        <v>98</v>
      </c>
      <c r="S356" s="4">
        <v>1116492023</v>
      </c>
      <c r="T356" s="4"/>
      <c r="U356" s="4" t="s">
        <v>153</v>
      </c>
      <c r="V356" s="4" t="s">
        <v>63</v>
      </c>
      <c r="W356" s="4" t="s">
        <v>3469</v>
      </c>
      <c r="X356" s="4" t="s">
        <v>73</v>
      </c>
      <c r="Y356" s="4" t="s">
        <v>87</v>
      </c>
      <c r="Z356" s="43">
        <v>42410</v>
      </c>
      <c r="AA356" s="4" t="s">
        <v>88</v>
      </c>
      <c r="AB356" s="4" t="s">
        <v>122</v>
      </c>
      <c r="AC356" s="4"/>
      <c r="AD356" s="4"/>
      <c r="AE356" s="4" t="s">
        <v>153</v>
      </c>
      <c r="AF356" s="4" t="s">
        <v>63</v>
      </c>
      <c r="AG356" s="4" t="s">
        <v>63</v>
      </c>
      <c r="AH356" s="4" t="s">
        <v>98</v>
      </c>
      <c r="AI356" s="4">
        <v>19363081</v>
      </c>
      <c r="AJ356" s="4"/>
      <c r="AK356" s="4" t="s">
        <v>153</v>
      </c>
      <c r="AL356" s="4" t="s">
        <v>63</v>
      </c>
      <c r="AM356" s="4" t="s">
        <v>3592</v>
      </c>
      <c r="AN356" s="4">
        <v>330</v>
      </c>
      <c r="AO356" s="4" t="s">
        <v>102</v>
      </c>
      <c r="AP356" s="4">
        <v>0</v>
      </c>
      <c r="AQ356" s="4" t="s">
        <v>113</v>
      </c>
      <c r="AR356" s="4">
        <v>0</v>
      </c>
      <c r="AS356" s="4">
        <v>0</v>
      </c>
      <c r="AT356" s="3">
        <v>42410</v>
      </c>
      <c r="AU356" s="43">
        <v>42717</v>
      </c>
      <c r="AV356" s="3">
        <v>42844</v>
      </c>
      <c r="AW356" s="4">
        <v>80</v>
      </c>
      <c r="AX356" s="4">
        <v>80</v>
      </c>
      <c r="AY356" s="4">
        <v>80</v>
      </c>
      <c r="AZ356" s="4">
        <v>80</v>
      </c>
      <c r="BA356" s="46" t="s">
        <v>4132</v>
      </c>
      <c r="BB356" s="55"/>
      <c r="IY356" s="51">
        <f t="shared" ref="IY356" si="0">Z356-F356</f>
        <v>1</v>
      </c>
      <c r="IZ356" s="51">
        <f t="shared" ref="IZ356" si="1">AT356-Z356</f>
        <v>0</v>
      </c>
      <c r="JA356" s="51">
        <f t="shared" ref="JA356" si="2">AU356-AT356</f>
        <v>307</v>
      </c>
      <c r="JB356" s="51">
        <f t="shared" ref="JB356" si="3">AV356-AU356</f>
        <v>127</v>
      </c>
      <c r="JC356" s="51"/>
    </row>
    <row r="357" spans="1:263" s="50" customFormat="1" ht="15.75" thickBot="1" x14ac:dyDescent="0.3">
      <c r="A357" s="52">
        <v>347</v>
      </c>
      <c r="B357" s="53" t="s">
        <v>2373</v>
      </c>
      <c r="C357" s="4" t="s">
        <v>65</v>
      </c>
      <c r="D357" s="4"/>
      <c r="E357" s="4" t="s">
        <v>3053</v>
      </c>
      <c r="F357" s="3">
        <v>42410</v>
      </c>
      <c r="G357" s="4" t="s">
        <v>104</v>
      </c>
      <c r="H357" s="4" t="s">
        <v>3687</v>
      </c>
      <c r="I357" s="4" t="s">
        <v>80</v>
      </c>
      <c r="J357" s="4" t="s">
        <v>164</v>
      </c>
      <c r="K357" s="4" t="s">
        <v>63</v>
      </c>
      <c r="L357" s="46" t="s">
        <v>1711</v>
      </c>
      <c r="M357" s="4">
        <v>38390000</v>
      </c>
      <c r="N357" s="4" t="s">
        <v>78</v>
      </c>
      <c r="O357" s="4"/>
      <c r="P357" s="4" t="s">
        <v>153</v>
      </c>
      <c r="Q357" s="4" t="s">
        <v>71</v>
      </c>
      <c r="R357" s="4" t="s">
        <v>98</v>
      </c>
      <c r="S357" s="4">
        <v>1087984208</v>
      </c>
      <c r="T357" s="4"/>
      <c r="U357" s="4" t="s">
        <v>153</v>
      </c>
      <c r="V357" s="4" t="s">
        <v>63</v>
      </c>
      <c r="W357" s="4" t="s">
        <v>3688</v>
      </c>
      <c r="X357" s="4" t="s">
        <v>73</v>
      </c>
      <c r="Y357" s="4" t="s">
        <v>87</v>
      </c>
      <c r="Z357" s="43">
        <v>42410</v>
      </c>
      <c r="AA357" s="4" t="s">
        <v>88</v>
      </c>
      <c r="AB357" s="4" t="s">
        <v>122</v>
      </c>
      <c r="AC357" s="4"/>
      <c r="AD357" s="4"/>
      <c r="AE357" s="4" t="s">
        <v>153</v>
      </c>
      <c r="AF357" s="4" t="s">
        <v>63</v>
      </c>
      <c r="AG357" s="4" t="s">
        <v>63</v>
      </c>
      <c r="AH357" s="4" t="s">
        <v>98</v>
      </c>
      <c r="AI357" s="4">
        <v>19363081</v>
      </c>
      <c r="AJ357" s="4"/>
      <c r="AK357" s="4" t="s">
        <v>153</v>
      </c>
      <c r="AL357" s="4" t="s">
        <v>63</v>
      </c>
      <c r="AM357" s="4" t="s">
        <v>3592</v>
      </c>
      <c r="AN357" s="4">
        <v>330</v>
      </c>
      <c r="AO357" s="4" t="s">
        <v>102</v>
      </c>
      <c r="AP357" s="4">
        <v>0</v>
      </c>
      <c r="AQ357" s="4" t="s">
        <v>103</v>
      </c>
      <c r="AR357" s="4">
        <v>3490000</v>
      </c>
      <c r="AS357" s="4">
        <v>30</v>
      </c>
      <c r="AT357" s="3">
        <v>42410</v>
      </c>
      <c r="AU357" s="43">
        <v>42734</v>
      </c>
      <c r="AV357" s="3">
        <v>42844</v>
      </c>
      <c r="AW357" s="4">
        <v>100</v>
      </c>
      <c r="AX357" s="4">
        <v>100</v>
      </c>
      <c r="AY357" s="4">
        <v>100</v>
      </c>
      <c r="AZ357" s="4">
        <v>100</v>
      </c>
      <c r="BA357" s="4" t="s">
        <v>3689</v>
      </c>
      <c r="BB357" s="54"/>
      <c r="IY357" s="51"/>
      <c r="IZ357" s="51"/>
      <c r="JA357" s="51"/>
      <c r="JB357" s="51"/>
      <c r="JC357" s="51"/>
    </row>
    <row r="358" spans="1:263" s="50" customFormat="1" ht="15.75" thickBot="1" x14ac:dyDescent="0.3">
      <c r="A358" s="52">
        <v>348</v>
      </c>
      <c r="B358" s="53" t="s">
        <v>2374</v>
      </c>
      <c r="C358" s="4" t="s">
        <v>65</v>
      </c>
      <c r="D358" s="4"/>
      <c r="E358" s="4" t="s">
        <v>3690</v>
      </c>
      <c r="F358" s="3">
        <v>42389</v>
      </c>
      <c r="G358" s="4" t="s">
        <v>92</v>
      </c>
      <c r="H358" s="4" t="s">
        <v>3691</v>
      </c>
      <c r="I358" s="4" t="s">
        <v>80</v>
      </c>
      <c r="J358" s="4" t="s">
        <v>164</v>
      </c>
      <c r="K358" s="4" t="s">
        <v>63</v>
      </c>
      <c r="L358" s="46" t="s">
        <v>1711</v>
      </c>
      <c r="M358" s="4">
        <v>8580000</v>
      </c>
      <c r="N358" s="4" t="s">
        <v>78</v>
      </c>
      <c r="O358" s="4"/>
      <c r="P358" s="4" t="s">
        <v>153</v>
      </c>
      <c r="Q358" s="4" t="s">
        <v>71</v>
      </c>
      <c r="R358" s="4" t="s">
        <v>98</v>
      </c>
      <c r="S358" s="4">
        <v>53115766</v>
      </c>
      <c r="T358" s="4"/>
      <c r="U358" s="4"/>
      <c r="V358" s="4" t="s">
        <v>63</v>
      </c>
      <c r="W358" s="4" t="s">
        <v>3692</v>
      </c>
      <c r="X358" s="4" t="s">
        <v>73</v>
      </c>
      <c r="Y358" s="4" t="s">
        <v>87</v>
      </c>
      <c r="Z358" s="43">
        <v>42389</v>
      </c>
      <c r="AA358" s="4" t="s">
        <v>88</v>
      </c>
      <c r="AB358" s="4" t="s">
        <v>122</v>
      </c>
      <c r="AC358" s="4"/>
      <c r="AD358" s="4"/>
      <c r="AE358" s="4" t="s">
        <v>153</v>
      </c>
      <c r="AF358" s="4" t="s">
        <v>63</v>
      </c>
      <c r="AG358" s="4" t="s">
        <v>63</v>
      </c>
      <c r="AH358" s="4" t="s">
        <v>98</v>
      </c>
      <c r="AI358" s="4">
        <v>14237801</v>
      </c>
      <c r="AJ358" s="4"/>
      <c r="AK358" s="4" t="s">
        <v>153</v>
      </c>
      <c r="AL358" s="4" t="s">
        <v>63</v>
      </c>
      <c r="AM358" s="4" t="s">
        <v>3491</v>
      </c>
      <c r="AN358" s="4">
        <v>90</v>
      </c>
      <c r="AO358" s="4" t="s">
        <v>102</v>
      </c>
      <c r="AP358" s="4">
        <v>0</v>
      </c>
      <c r="AQ358" s="4" t="s">
        <v>103</v>
      </c>
      <c r="AR358" s="4">
        <v>4290000</v>
      </c>
      <c r="AS358" s="4">
        <v>45</v>
      </c>
      <c r="AT358" s="3">
        <v>42390</v>
      </c>
      <c r="AU358" s="43">
        <v>42526</v>
      </c>
      <c r="AV358" s="3">
        <v>42844</v>
      </c>
      <c r="AW358" s="4">
        <v>100</v>
      </c>
      <c r="AX358" s="4">
        <v>100</v>
      </c>
      <c r="AY358" s="4">
        <v>100</v>
      </c>
      <c r="AZ358" s="4">
        <v>100</v>
      </c>
      <c r="BA358" s="4" t="s">
        <v>3693</v>
      </c>
      <c r="IY358" s="51"/>
      <c r="IZ358" s="51"/>
      <c r="JA358" s="51"/>
      <c r="JB358" s="51"/>
      <c r="JC358" s="51"/>
    </row>
    <row r="359" spans="1:263" s="50" customFormat="1" ht="15.75" thickBot="1" x14ac:dyDescent="0.3">
      <c r="A359" s="52">
        <v>349</v>
      </c>
      <c r="B359" s="53" t="s">
        <v>2375</v>
      </c>
      <c r="C359" s="4" t="s">
        <v>65</v>
      </c>
      <c r="D359" s="4"/>
      <c r="E359" s="4" t="s">
        <v>2744</v>
      </c>
      <c r="F359" s="3">
        <v>42388</v>
      </c>
      <c r="G359" s="4" t="s">
        <v>79</v>
      </c>
      <c r="H359" s="4" t="s">
        <v>3694</v>
      </c>
      <c r="I359" s="4" t="s">
        <v>80</v>
      </c>
      <c r="J359" s="4" t="s">
        <v>164</v>
      </c>
      <c r="K359" s="4" t="s">
        <v>63</v>
      </c>
      <c r="L359" s="46" t="s">
        <v>1711</v>
      </c>
      <c r="M359" s="4">
        <v>6555000</v>
      </c>
      <c r="N359" s="4" t="s">
        <v>78</v>
      </c>
      <c r="O359" s="4"/>
      <c r="P359" s="4" t="s">
        <v>153</v>
      </c>
      <c r="Q359" s="4" t="s">
        <v>71</v>
      </c>
      <c r="R359" s="4" t="s">
        <v>98</v>
      </c>
      <c r="S359" s="4">
        <v>52502313</v>
      </c>
      <c r="T359" s="4"/>
      <c r="U359" s="4" t="s">
        <v>153</v>
      </c>
      <c r="V359" s="4" t="s">
        <v>63</v>
      </c>
      <c r="W359" s="4" t="s">
        <v>3558</v>
      </c>
      <c r="X359" s="4" t="s">
        <v>73</v>
      </c>
      <c r="Y359" s="4" t="s">
        <v>87</v>
      </c>
      <c r="Z359" s="43">
        <v>42389</v>
      </c>
      <c r="AA359" s="4" t="s">
        <v>88</v>
      </c>
      <c r="AB359" s="4" t="s">
        <v>122</v>
      </c>
      <c r="AC359" s="4"/>
      <c r="AD359" s="4"/>
      <c r="AE359" s="4" t="s">
        <v>153</v>
      </c>
      <c r="AF359" s="4" t="s">
        <v>63</v>
      </c>
      <c r="AG359" s="4" t="s">
        <v>63</v>
      </c>
      <c r="AH359" s="4" t="s">
        <v>98</v>
      </c>
      <c r="AI359" s="4">
        <v>14237801</v>
      </c>
      <c r="AJ359" s="4"/>
      <c r="AK359" s="4" t="s">
        <v>153</v>
      </c>
      <c r="AL359" s="4" t="s">
        <v>63</v>
      </c>
      <c r="AM359" s="4" t="s">
        <v>3491</v>
      </c>
      <c r="AN359" s="4">
        <v>45</v>
      </c>
      <c r="AO359" s="4" t="s">
        <v>102</v>
      </c>
      <c r="AP359" s="4">
        <v>0</v>
      </c>
      <c r="AQ359" s="4" t="s">
        <v>113</v>
      </c>
      <c r="AR359" s="4">
        <v>0</v>
      </c>
      <c r="AS359" s="4">
        <v>0</v>
      </c>
      <c r="AT359" s="3">
        <v>42389</v>
      </c>
      <c r="AU359" s="43">
        <v>42433</v>
      </c>
      <c r="AV359" s="3">
        <v>42830</v>
      </c>
      <c r="AW359" s="4">
        <v>100</v>
      </c>
      <c r="AX359" s="4">
        <v>100</v>
      </c>
      <c r="AY359" s="4">
        <v>100</v>
      </c>
      <c r="AZ359" s="4">
        <v>100</v>
      </c>
      <c r="BA359" s="4" t="s">
        <v>3655</v>
      </c>
      <c r="BB359" s="55"/>
      <c r="IY359" s="51"/>
      <c r="IZ359" s="51"/>
      <c r="JA359" s="51"/>
      <c r="JB359" s="51"/>
      <c r="JC359" s="51"/>
    </row>
    <row r="360" spans="1:263" s="50" customFormat="1" ht="15.75" thickBot="1" x14ac:dyDescent="0.3">
      <c r="A360" s="52">
        <v>350</v>
      </c>
      <c r="B360" s="53" t="s">
        <v>2376</v>
      </c>
      <c r="C360" s="4" t="s">
        <v>65</v>
      </c>
      <c r="D360" s="4"/>
      <c r="E360" s="4" t="s">
        <v>3695</v>
      </c>
      <c r="F360" s="3">
        <v>42782</v>
      </c>
      <c r="G360" s="4" t="s">
        <v>79</v>
      </c>
      <c r="H360" s="4" t="s">
        <v>3696</v>
      </c>
      <c r="I360" s="4" t="s">
        <v>80</v>
      </c>
      <c r="J360" s="4" t="s">
        <v>164</v>
      </c>
      <c r="K360" s="4" t="s">
        <v>63</v>
      </c>
      <c r="L360" s="46" t="s">
        <v>1711</v>
      </c>
      <c r="M360" s="4">
        <v>12240000</v>
      </c>
      <c r="N360" s="4" t="s">
        <v>78</v>
      </c>
      <c r="O360" s="4"/>
      <c r="P360" s="4" t="s">
        <v>153</v>
      </c>
      <c r="Q360" s="4" t="s">
        <v>71</v>
      </c>
      <c r="R360" s="4" t="s">
        <v>98</v>
      </c>
      <c r="S360" s="4">
        <v>18263146</v>
      </c>
      <c r="T360" s="4"/>
      <c r="U360" s="4" t="s">
        <v>153</v>
      </c>
      <c r="V360" s="4" t="s">
        <v>63</v>
      </c>
      <c r="W360" s="4" t="s">
        <v>3697</v>
      </c>
      <c r="X360" s="4" t="s">
        <v>73</v>
      </c>
      <c r="Y360" s="4" t="s">
        <v>87</v>
      </c>
      <c r="Z360" s="43">
        <v>42783</v>
      </c>
      <c r="AA360" s="4" t="s">
        <v>88</v>
      </c>
      <c r="AB360" s="4" t="s">
        <v>122</v>
      </c>
      <c r="AC360" s="4"/>
      <c r="AD360" s="4"/>
      <c r="AE360" s="4" t="s">
        <v>153</v>
      </c>
      <c r="AF360" s="4" t="s">
        <v>63</v>
      </c>
      <c r="AG360" s="4" t="s">
        <v>63</v>
      </c>
      <c r="AH360" s="4" t="s">
        <v>98</v>
      </c>
      <c r="AI360" s="4">
        <v>42547379</v>
      </c>
      <c r="AJ360" s="4"/>
      <c r="AK360" s="4" t="s">
        <v>153</v>
      </c>
      <c r="AL360" s="4" t="s">
        <v>63</v>
      </c>
      <c r="AM360" s="4" t="s">
        <v>3466</v>
      </c>
      <c r="AN360" s="4">
        <v>300</v>
      </c>
      <c r="AO360" s="4" t="s">
        <v>102</v>
      </c>
      <c r="AP360" s="4">
        <v>0</v>
      </c>
      <c r="AQ360" s="4" t="s">
        <v>113</v>
      </c>
      <c r="AR360" s="4">
        <v>0</v>
      </c>
      <c r="AS360" s="4">
        <v>0</v>
      </c>
      <c r="AT360" s="3">
        <v>42783</v>
      </c>
      <c r="AU360" s="43">
        <v>42843</v>
      </c>
      <c r="AV360" s="3">
        <v>42849</v>
      </c>
      <c r="AW360" s="4">
        <v>24</v>
      </c>
      <c r="AX360" s="4">
        <v>24</v>
      </c>
      <c r="AY360" s="4">
        <v>24</v>
      </c>
      <c r="AZ360" s="4">
        <v>24</v>
      </c>
      <c r="BA360" s="4" t="s">
        <v>3698</v>
      </c>
      <c r="BB360" s="51"/>
      <c r="IY360" s="51"/>
      <c r="IZ360" s="51"/>
      <c r="JA360" s="51"/>
      <c r="JB360" s="51"/>
      <c r="JC360" s="51"/>
    </row>
    <row r="361" spans="1:263" s="50" customFormat="1" ht="15.75" thickBot="1" x14ac:dyDescent="0.3">
      <c r="A361" s="52">
        <v>351</v>
      </c>
      <c r="B361" s="53" t="s">
        <v>2377</v>
      </c>
      <c r="C361" s="4" t="s">
        <v>65</v>
      </c>
      <c r="D361" s="4"/>
      <c r="E361" s="4" t="s">
        <v>3476</v>
      </c>
      <c r="F361" s="3">
        <v>42661</v>
      </c>
      <c r="G361" s="4" t="s">
        <v>79</v>
      </c>
      <c r="H361" s="4" t="s">
        <v>3699</v>
      </c>
      <c r="I361" s="4" t="s">
        <v>80</v>
      </c>
      <c r="J361" s="4" t="s">
        <v>164</v>
      </c>
      <c r="K361" s="4" t="s">
        <v>63</v>
      </c>
      <c r="L361" s="46" t="s">
        <v>1711</v>
      </c>
      <c r="M361" s="4">
        <v>3600000</v>
      </c>
      <c r="N361" s="4" t="s">
        <v>78</v>
      </c>
      <c r="O361" s="4"/>
      <c r="P361" s="4" t="s">
        <v>153</v>
      </c>
      <c r="Q361" s="4" t="s">
        <v>71</v>
      </c>
      <c r="R361" s="4" t="s">
        <v>98</v>
      </c>
      <c r="S361" s="4">
        <v>15249729</v>
      </c>
      <c r="T361" s="4"/>
      <c r="U361" s="4" t="s">
        <v>153</v>
      </c>
      <c r="V361" s="4" t="s">
        <v>63</v>
      </c>
      <c r="W361" s="4" t="s">
        <v>3700</v>
      </c>
      <c r="X361" s="4" t="s">
        <v>73</v>
      </c>
      <c r="Y361" s="4" t="s">
        <v>87</v>
      </c>
      <c r="Z361" s="43">
        <v>42663</v>
      </c>
      <c r="AA361" s="4" t="s">
        <v>88</v>
      </c>
      <c r="AB361" s="4" t="s">
        <v>122</v>
      </c>
      <c r="AC361" s="4"/>
      <c r="AD361" s="4"/>
      <c r="AE361" s="4" t="s">
        <v>153</v>
      </c>
      <c r="AF361" s="4" t="s">
        <v>63</v>
      </c>
      <c r="AG361" s="4" t="s">
        <v>63</v>
      </c>
      <c r="AH361" s="4" t="s">
        <v>98</v>
      </c>
      <c r="AI361" s="4">
        <v>52423663</v>
      </c>
      <c r="AJ361" s="4"/>
      <c r="AK361" s="4" t="s">
        <v>153</v>
      </c>
      <c r="AL361" s="4" t="s">
        <v>63</v>
      </c>
      <c r="AM361" s="4" t="s">
        <v>3536</v>
      </c>
      <c r="AN361" s="4">
        <v>90</v>
      </c>
      <c r="AO361" s="4" t="s">
        <v>102</v>
      </c>
      <c r="AP361" s="4">
        <v>0</v>
      </c>
      <c r="AQ361" s="4" t="s">
        <v>113</v>
      </c>
      <c r="AR361" s="4">
        <v>0</v>
      </c>
      <c r="AS361" s="4">
        <v>0</v>
      </c>
      <c r="AT361" s="3">
        <v>42663</v>
      </c>
      <c r="AU361" s="43">
        <v>42734</v>
      </c>
      <c r="AV361" s="3">
        <v>42873</v>
      </c>
      <c r="AW361" s="4">
        <v>100</v>
      </c>
      <c r="AX361" s="4">
        <v>100</v>
      </c>
      <c r="AY361" s="4">
        <v>100</v>
      </c>
      <c r="AZ361" s="4">
        <v>100</v>
      </c>
      <c r="BA361" s="4" t="s">
        <v>3701</v>
      </c>
      <c r="BB361" s="51"/>
      <c r="IY361" s="51"/>
      <c r="IZ361" s="51"/>
      <c r="JA361" s="51"/>
      <c r="JB361" s="51"/>
      <c r="JC361" s="51"/>
    </row>
    <row r="362" spans="1:263" s="50" customFormat="1" ht="15.75" thickBot="1" x14ac:dyDescent="0.3">
      <c r="A362" s="52">
        <v>352</v>
      </c>
      <c r="B362" s="53" t="s">
        <v>2378</v>
      </c>
      <c r="C362" s="4" t="s">
        <v>65</v>
      </c>
      <c r="D362" s="4"/>
      <c r="E362" s="4" t="s">
        <v>2988</v>
      </c>
      <c r="F362" s="3">
        <v>42716</v>
      </c>
      <c r="G362" s="4" t="s">
        <v>92</v>
      </c>
      <c r="H362" s="4" t="s">
        <v>3702</v>
      </c>
      <c r="I362" s="4" t="s">
        <v>80</v>
      </c>
      <c r="J362" s="4" t="s">
        <v>164</v>
      </c>
      <c r="K362" s="4" t="s">
        <v>63</v>
      </c>
      <c r="L362" s="46" t="s">
        <v>1711</v>
      </c>
      <c r="M362" s="4">
        <v>25066333</v>
      </c>
      <c r="N362" s="4" t="s">
        <v>78</v>
      </c>
      <c r="O362" s="4"/>
      <c r="P362" s="4" t="s">
        <v>153</v>
      </c>
      <c r="Q362" s="4" t="s">
        <v>71</v>
      </c>
      <c r="R362" s="4" t="s">
        <v>98</v>
      </c>
      <c r="S362" s="4">
        <v>40394069</v>
      </c>
      <c r="T362" s="4"/>
      <c r="U362" s="4" t="s">
        <v>153</v>
      </c>
      <c r="V362" s="4" t="s">
        <v>63</v>
      </c>
      <c r="W362" s="4" t="s">
        <v>3478</v>
      </c>
      <c r="X362" s="4" t="s">
        <v>73</v>
      </c>
      <c r="Y362" s="4" t="s">
        <v>87</v>
      </c>
      <c r="Z362" s="43">
        <v>42716</v>
      </c>
      <c r="AA362" s="4" t="s">
        <v>88</v>
      </c>
      <c r="AB362" s="4" t="s">
        <v>122</v>
      </c>
      <c r="AC362" s="4"/>
      <c r="AD362" s="4"/>
      <c r="AE362" s="4" t="s">
        <v>153</v>
      </c>
      <c r="AF362" s="4" t="s">
        <v>63</v>
      </c>
      <c r="AG362" s="4" t="s">
        <v>63</v>
      </c>
      <c r="AH362" s="4" t="s">
        <v>98</v>
      </c>
      <c r="AI362" s="4">
        <v>40041555</v>
      </c>
      <c r="AJ362" s="4"/>
      <c r="AK362" s="4" t="s">
        <v>153</v>
      </c>
      <c r="AL362" s="4" t="s">
        <v>63</v>
      </c>
      <c r="AM362" s="4" t="s">
        <v>3703</v>
      </c>
      <c r="AN362" s="4">
        <v>139</v>
      </c>
      <c r="AO362" s="4" t="s">
        <v>102</v>
      </c>
      <c r="AP362" s="4">
        <v>0</v>
      </c>
      <c r="AQ362" s="4" t="s">
        <v>77</v>
      </c>
      <c r="AR362" s="4">
        <v>432800</v>
      </c>
      <c r="AS362" s="4">
        <v>0</v>
      </c>
      <c r="AT362" s="3">
        <v>42716</v>
      </c>
      <c r="AU362" s="43">
        <v>42855</v>
      </c>
      <c r="AV362" s="3">
        <v>42872</v>
      </c>
      <c r="AW362" s="4">
        <v>100</v>
      </c>
      <c r="AX362" s="4">
        <v>100</v>
      </c>
      <c r="AY362" s="4">
        <v>100</v>
      </c>
      <c r="AZ362" s="4">
        <v>100</v>
      </c>
      <c r="BA362" s="4" t="s">
        <v>3704</v>
      </c>
      <c r="BB362" s="51"/>
      <c r="IY362" s="51"/>
      <c r="IZ362" s="51"/>
      <c r="JA362" s="51"/>
      <c r="JB362" s="51"/>
      <c r="JC362" s="51"/>
    </row>
    <row r="363" spans="1:263" s="50" customFormat="1" ht="15.75" thickBot="1" x14ac:dyDescent="0.3">
      <c r="A363" s="52">
        <v>353</v>
      </c>
      <c r="B363" s="53" t="s">
        <v>2379</v>
      </c>
      <c r="C363" s="4" t="s">
        <v>65</v>
      </c>
      <c r="D363" s="4"/>
      <c r="E363" s="4" t="s">
        <v>3705</v>
      </c>
      <c r="F363" s="3">
        <v>42705</v>
      </c>
      <c r="G363" s="4" t="s">
        <v>92</v>
      </c>
      <c r="H363" s="4" t="s">
        <v>3706</v>
      </c>
      <c r="I363" s="4" t="s">
        <v>80</v>
      </c>
      <c r="J363" s="4" t="s">
        <v>164</v>
      </c>
      <c r="K363" s="4" t="s">
        <v>63</v>
      </c>
      <c r="L363" s="46" t="s">
        <v>1711</v>
      </c>
      <c r="M363" s="4">
        <v>11950000</v>
      </c>
      <c r="N363" s="4" t="s">
        <v>78</v>
      </c>
      <c r="O363" s="4"/>
      <c r="P363" s="4" t="s">
        <v>153</v>
      </c>
      <c r="Q363" s="4" t="s">
        <v>71</v>
      </c>
      <c r="R363" s="4" t="s">
        <v>98</v>
      </c>
      <c r="S363" s="4">
        <v>1121861280</v>
      </c>
      <c r="T363" s="4"/>
      <c r="U363" s="4" t="s">
        <v>153</v>
      </c>
      <c r="V363" s="4" t="s">
        <v>63</v>
      </c>
      <c r="W363" s="4" t="s">
        <v>3707</v>
      </c>
      <c r="X363" s="4" t="s">
        <v>73</v>
      </c>
      <c r="Y363" s="4" t="s">
        <v>87</v>
      </c>
      <c r="Z363" s="43">
        <v>42705</v>
      </c>
      <c r="AA363" s="4" t="s">
        <v>88</v>
      </c>
      <c r="AB363" s="4" t="s">
        <v>122</v>
      </c>
      <c r="AC363" s="4"/>
      <c r="AD363" s="4"/>
      <c r="AE363" s="4" t="s">
        <v>153</v>
      </c>
      <c r="AF363" s="4" t="s">
        <v>63</v>
      </c>
      <c r="AG363" s="4" t="s">
        <v>63</v>
      </c>
      <c r="AH363" s="4" t="s">
        <v>98</v>
      </c>
      <c r="AI363" s="4">
        <v>40041555</v>
      </c>
      <c r="AJ363" s="4"/>
      <c r="AK363" s="4" t="s">
        <v>153</v>
      </c>
      <c r="AL363" s="4" t="s">
        <v>63</v>
      </c>
      <c r="AM363" s="4" t="s">
        <v>3703</v>
      </c>
      <c r="AN363" s="4">
        <v>150</v>
      </c>
      <c r="AO363" s="4" t="s">
        <v>102</v>
      </c>
      <c r="AP363" s="4">
        <v>0</v>
      </c>
      <c r="AQ363" s="4" t="s">
        <v>77</v>
      </c>
      <c r="AR363" s="4">
        <v>191200</v>
      </c>
      <c r="AS363" s="4">
        <v>0</v>
      </c>
      <c r="AT363" s="3">
        <v>42705</v>
      </c>
      <c r="AU363" s="43">
        <v>42855</v>
      </c>
      <c r="AV363" s="3">
        <v>42915</v>
      </c>
      <c r="AW363" s="4">
        <v>100</v>
      </c>
      <c r="AX363" s="4">
        <v>100</v>
      </c>
      <c r="AY363" s="4">
        <v>100</v>
      </c>
      <c r="AZ363" s="4">
        <v>100</v>
      </c>
      <c r="BA363" s="4" t="s">
        <v>3708</v>
      </c>
      <c r="BB363" s="51"/>
      <c r="IY363" s="51"/>
      <c r="IZ363" s="51"/>
      <c r="JA363" s="51"/>
      <c r="JB363" s="51"/>
      <c r="JC363" s="51"/>
    </row>
    <row r="364" spans="1:263" s="50" customFormat="1" ht="15.75" thickBot="1" x14ac:dyDescent="0.3">
      <c r="A364" s="52">
        <v>354</v>
      </c>
      <c r="B364" s="53" t="s">
        <v>2380</v>
      </c>
      <c r="C364" s="4" t="s">
        <v>65</v>
      </c>
      <c r="D364" s="4"/>
      <c r="E364" s="4" t="s">
        <v>2869</v>
      </c>
      <c r="F364" s="3">
        <v>42727</v>
      </c>
      <c r="G364" s="4" t="s">
        <v>79</v>
      </c>
      <c r="H364" s="4" t="s">
        <v>3709</v>
      </c>
      <c r="I364" s="4" t="s">
        <v>80</v>
      </c>
      <c r="J364" s="4" t="s">
        <v>68</v>
      </c>
      <c r="K364" s="4" t="s">
        <v>63</v>
      </c>
      <c r="L364" s="46" t="s">
        <v>1701</v>
      </c>
      <c r="M364" s="4">
        <v>18133333</v>
      </c>
      <c r="N364" s="4" t="s">
        <v>78</v>
      </c>
      <c r="O364" s="4"/>
      <c r="P364" s="4" t="s">
        <v>153</v>
      </c>
      <c r="Q364" s="4" t="s">
        <v>71</v>
      </c>
      <c r="R364" s="4" t="s">
        <v>98</v>
      </c>
      <c r="S364" s="4" t="s">
        <v>3710</v>
      </c>
      <c r="T364" s="4"/>
      <c r="U364" s="4" t="s">
        <v>153</v>
      </c>
      <c r="V364" s="4" t="s">
        <v>63</v>
      </c>
      <c r="W364" s="4" t="s">
        <v>3711</v>
      </c>
      <c r="X364" s="4" t="s">
        <v>128</v>
      </c>
      <c r="Y364" s="4" t="s">
        <v>124</v>
      </c>
      <c r="Z364" s="43">
        <v>1</v>
      </c>
      <c r="AA364" s="4" t="s">
        <v>88</v>
      </c>
      <c r="AB364" s="4" t="s">
        <v>122</v>
      </c>
      <c r="AC364" s="4"/>
      <c r="AD364" s="4"/>
      <c r="AE364" s="4" t="s">
        <v>153</v>
      </c>
      <c r="AF364" s="4" t="s">
        <v>63</v>
      </c>
      <c r="AG364" s="4" t="s">
        <v>63</v>
      </c>
      <c r="AH364" s="4" t="s">
        <v>98</v>
      </c>
      <c r="AI364" s="4">
        <v>51935181</v>
      </c>
      <c r="AJ364" s="4"/>
      <c r="AK364" s="4" t="s">
        <v>153</v>
      </c>
      <c r="AL364" s="4" t="s">
        <v>63</v>
      </c>
      <c r="AM364" s="4" t="s">
        <v>3461</v>
      </c>
      <c r="AN364" s="4">
        <v>340</v>
      </c>
      <c r="AO364" s="4" t="s">
        <v>102</v>
      </c>
      <c r="AP364" s="4">
        <v>0</v>
      </c>
      <c r="AQ364" s="4" t="s">
        <v>77</v>
      </c>
      <c r="AR364" s="4">
        <v>400000</v>
      </c>
      <c r="AS364" s="4">
        <v>0</v>
      </c>
      <c r="AT364" s="3">
        <v>42727</v>
      </c>
      <c r="AU364" s="43" t="s">
        <v>63</v>
      </c>
      <c r="AV364" s="3" t="s">
        <v>63</v>
      </c>
      <c r="AW364" s="4">
        <v>55</v>
      </c>
      <c r="AX364" s="4">
        <v>55</v>
      </c>
      <c r="AY364" s="4">
        <v>55</v>
      </c>
      <c r="AZ364" s="4">
        <v>55</v>
      </c>
      <c r="BA364" s="4" t="s">
        <v>3712</v>
      </c>
      <c r="BB364" s="54"/>
      <c r="IY364" s="51"/>
      <c r="IZ364" s="51"/>
      <c r="JA364" s="51"/>
      <c r="JB364" s="51"/>
      <c r="JC364" s="51"/>
    </row>
    <row r="365" spans="1:263" s="53" customFormat="1" ht="15.75" thickBot="1" x14ac:dyDescent="0.3">
      <c r="A365" s="52">
        <v>355</v>
      </c>
      <c r="B365" s="53" t="s">
        <v>2381</v>
      </c>
      <c r="C365" s="4" t="s">
        <v>65</v>
      </c>
      <c r="D365" s="4"/>
      <c r="E365" s="4" t="s">
        <v>2898</v>
      </c>
      <c r="F365" s="3">
        <v>42030</v>
      </c>
      <c r="G365" s="4" t="s">
        <v>104</v>
      </c>
      <c r="H365" s="4" t="s">
        <v>4133</v>
      </c>
      <c r="I365" s="4" t="s">
        <v>80</v>
      </c>
      <c r="J365" s="4" t="s">
        <v>164</v>
      </c>
      <c r="K365" s="4" t="s">
        <v>4134</v>
      </c>
      <c r="L365" s="46" t="s">
        <v>1711</v>
      </c>
      <c r="M365" s="4">
        <v>48694800</v>
      </c>
      <c r="N365" s="4" t="s">
        <v>78</v>
      </c>
      <c r="O365" s="4"/>
      <c r="P365" s="4" t="s">
        <v>153</v>
      </c>
      <c r="Q365" s="4" t="s">
        <v>71</v>
      </c>
      <c r="R365" s="4" t="s">
        <v>98</v>
      </c>
      <c r="S365" s="4">
        <v>1087984324</v>
      </c>
      <c r="T365" s="4"/>
      <c r="U365" s="4" t="s">
        <v>153</v>
      </c>
      <c r="V365" s="4" t="s">
        <v>63</v>
      </c>
      <c r="W365" s="4" t="s">
        <v>3591</v>
      </c>
      <c r="X365" s="4" t="s">
        <v>73</v>
      </c>
      <c r="Y365" s="4" t="s">
        <v>87</v>
      </c>
      <c r="Z365" s="43">
        <v>42030</v>
      </c>
      <c r="AA365" s="4" t="s">
        <v>88</v>
      </c>
      <c r="AB365" s="4" t="s">
        <v>122</v>
      </c>
      <c r="AC365" s="4"/>
      <c r="AD365" s="4"/>
      <c r="AE365" s="4" t="s">
        <v>153</v>
      </c>
      <c r="AF365" s="4" t="s">
        <v>63</v>
      </c>
      <c r="AG365" s="4" t="s">
        <v>63</v>
      </c>
      <c r="AH365" s="4" t="s">
        <v>98</v>
      </c>
      <c r="AI365" s="4">
        <v>19363081</v>
      </c>
      <c r="AJ365" s="4"/>
      <c r="AK365" s="4" t="s">
        <v>153</v>
      </c>
      <c r="AL365" s="4" t="s">
        <v>63</v>
      </c>
      <c r="AM365" s="4" t="s">
        <v>3592</v>
      </c>
      <c r="AN365" s="4">
        <v>341</v>
      </c>
      <c r="AO365" s="4" t="s">
        <v>102</v>
      </c>
      <c r="AP365" s="4">
        <v>0</v>
      </c>
      <c r="AQ365" s="4" t="s">
        <v>103</v>
      </c>
      <c r="AR365" s="4">
        <v>11042000</v>
      </c>
      <c r="AS365" s="4">
        <v>75</v>
      </c>
      <c r="AT365" s="3">
        <v>42030</v>
      </c>
      <c r="AU365" s="43">
        <v>42429</v>
      </c>
      <c r="AV365" s="3">
        <v>42913</v>
      </c>
      <c r="AW365" s="4">
        <v>100</v>
      </c>
      <c r="AX365" s="4">
        <v>100</v>
      </c>
      <c r="AY365" s="4">
        <v>100</v>
      </c>
      <c r="AZ365" s="4">
        <v>100</v>
      </c>
      <c r="BA365" s="4" t="s">
        <v>4135</v>
      </c>
      <c r="BB365" s="54"/>
    </row>
    <row r="366" spans="1:263" s="50" customFormat="1" ht="15.75" thickBot="1" x14ac:dyDescent="0.3">
      <c r="A366" s="52">
        <v>356</v>
      </c>
      <c r="B366" s="53" t="s">
        <v>2382</v>
      </c>
      <c r="C366" s="4" t="s">
        <v>65</v>
      </c>
      <c r="D366" s="4"/>
      <c r="E366" s="4" t="s">
        <v>3719</v>
      </c>
      <c r="F366" s="3" t="s">
        <v>3720</v>
      </c>
      <c r="G366" s="4" t="s">
        <v>92</v>
      </c>
      <c r="H366" s="4" t="s">
        <v>3721</v>
      </c>
      <c r="I366" s="4" t="s">
        <v>80</v>
      </c>
      <c r="J366" s="4" t="s">
        <v>164</v>
      </c>
      <c r="K366" s="4" t="s">
        <v>63</v>
      </c>
      <c r="L366" s="46" t="s">
        <v>1711</v>
      </c>
      <c r="M366" s="4">
        <v>8325000</v>
      </c>
      <c r="N366" s="4" t="s">
        <v>78</v>
      </c>
      <c r="O366" s="4"/>
      <c r="P366" s="4" t="s">
        <v>153</v>
      </c>
      <c r="Q366" s="4" t="s">
        <v>71</v>
      </c>
      <c r="R366" s="4" t="s">
        <v>85</v>
      </c>
      <c r="S366" s="4">
        <v>66995519</v>
      </c>
      <c r="T366" s="4"/>
      <c r="U366" s="4" t="s">
        <v>83</v>
      </c>
      <c r="V366" s="4" t="s">
        <v>63</v>
      </c>
      <c r="W366" s="4" t="s">
        <v>3722</v>
      </c>
      <c r="X366" s="4" t="s">
        <v>73</v>
      </c>
      <c r="Y366" s="4" t="s">
        <v>87</v>
      </c>
      <c r="Z366" s="43" t="s">
        <v>2544</v>
      </c>
      <c r="AA366" s="4" t="s">
        <v>88</v>
      </c>
      <c r="AB366" s="4" t="s">
        <v>122</v>
      </c>
      <c r="AC366" s="4"/>
      <c r="AD366" s="4"/>
      <c r="AE366" s="4" t="s">
        <v>153</v>
      </c>
      <c r="AF366" s="4" t="s">
        <v>63</v>
      </c>
      <c r="AG366" s="4" t="s">
        <v>63</v>
      </c>
      <c r="AH366" s="4" t="s">
        <v>98</v>
      </c>
      <c r="AI366" s="4">
        <v>66859604</v>
      </c>
      <c r="AJ366" s="4"/>
      <c r="AK366" s="4" t="s">
        <v>63</v>
      </c>
      <c r="AL366" s="4" t="s">
        <v>63</v>
      </c>
      <c r="AM366" s="4" t="s">
        <v>3723</v>
      </c>
      <c r="AN366" s="4">
        <v>150</v>
      </c>
      <c r="AO366" s="4" t="s">
        <v>102</v>
      </c>
      <c r="AP366" s="4">
        <v>0</v>
      </c>
      <c r="AQ366" s="4" t="s">
        <v>77</v>
      </c>
      <c r="AR366" s="4">
        <v>133200</v>
      </c>
      <c r="AS366" s="4">
        <v>0</v>
      </c>
      <c r="AT366" s="3" t="s">
        <v>2544</v>
      </c>
      <c r="AU366" s="43" t="s">
        <v>2566</v>
      </c>
      <c r="AV366" s="3" t="s">
        <v>63</v>
      </c>
      <c r="AW366" s="4">
        <v>100</v>
      </c>
      <c r="AX366" s="4">
        <v>100</v>
      </c>
      <c r="AY366" s="4">
        <v>100</v>
      </c>
      <c r="AZ366" s="4">
        <v>100</v>
      </c>
      <c r="BA366" s="4" t="s">
        <v>3885</v>
      </c>
      <c r="BB366" s="51"/>
      <c r="IY366" s="51"/>
      <c r="IZ366" s="51"/>
      <c r="JA366" s="51"/>
      <c r="JB366" s="51"/>
      <c r="JC366" s="51"/>
    </row>
    <row r="367" spans="1:263" s="50" customFormat="1" ht="15.75" thickBot="1" x14ac:dyDescent="0.3">
      <c r="A367" s="52">
        <v>357</v>
      </c>
      <c r="B367" s="53" t="s">
        <v>2383</v>
      </c>
      <c r="C367" s="4" t="s">
        <v>65</v>
      </c>
      <c r="D367" s="4"/>
      <c r="E367" s="4" t="s">
        <v>3264</v>
      </c>
      <c r="F367" s="3" t="s">
        <v>3720</v>
      </c>
      <c r="G367" s="4" t="s">
        <v>92</v>
      </c>
      <c r="H367" s="4" t="s">
        <v>3724</v>
      </c>
      <c r="I367" s="4" t="s">
        <v>80</v>
      </c>
      <c r="J367" s="4" t="s">
        <v>164</v>
      </c>
      <c r="K367" s="4" t="s">
        <v>63</v>
      </c>
      <c r="L367" s="46" t="s">
        <v>1711</v>
      </c>
      <c r="M367" s="4">
        <v>21850000</v>
      </c>
      <c r="N367" s="4" t="s">
        <v>78</v>
      </c>
      <c r="O367" s="4"/>
      <c r="P367" s="4" t="s">
        <v>153</v>
      </c>
      <c r="Q367" s="4" t="s">
        <v>71</v>
      </c>
      <c r="R367" s="4" t="s">
        <v>85</v>
      </c>
      <c r="S367" s="4">
        <v>31934657</v>
      </c>
      <c r="T367" s="4"/>
      <c r="U367" s="4" t="s">
        <v>83</v>
      </c>
      <c r="V367" s="4" t="s">
        <v>63</v>
      </c>
      <c r="W367" s="4" t="s">
        <v>3725</v>
      </c>
      <c r="X367" s="4" t="s">
        <v>73</v>
      </c>
      <c r="Y367" s="4" t="s">
        <v>87</v>
      </c>
      <c r="Z367" s="43" t="s">
        <v>2544</v>
      </c>
      <c r="AA367" s="4" t="s">
        <v>88</v>
      </c>
      <c r="AB367" s="4" t="s">
        <v>122</v>
      </c>
      <c r="AC367" s="4"/>
      <c r="AD367" s="4"/>
      <c r="AE367" s="4" t="s">
        <v>153</v>
      </c>
      <c r="AF367" s="4" t="s">
        <v>63</v>
      </c>
      <c r="AG367" s="4" t="s">
        <v>63</v>
      </c>
      <c r="AH367" s="4" t="s">
        <v>98</v>
      </c>
      <c r="AI367" s="4">
        <v>66859604</v>
      </c>
      <c r="AJ367" s="4"/>
      <c r="AK367" s="4" t="s">
        <v>63</v>
      </c>
      <c r="AL367" s="4" t="s">
        <v>63</v>
      </c>
      <c r="AM367" s="4" t="s">
        <v>3723</v>
      </c>
      <c r="AN367" s="4">
        <v>150</v>
      </c>
      <c r="AO367" s="4" t="s">
        <v>102</v>
      </c>
      <c r="AP367" s="4">
        <v>0</v>
      </c>
      <c r="AQ367" s="4" t="s">
        <v>77</v>
      </c>
      <c r="AR367" s="4">
        <v>349600</v>
      </c>
      <c r="AS367" s="4">
        <v>0</v>
      </c>
      <c r="AT367" s="3" t="s">
        <v>2544</v>
      </c>
      <c r="AU367" s="43" t="s">
        <v>2566</v>
      </c>
      <c r="AV367" s="3" t="s">
        <v>63</v>
      </c>
      <c r="AW367" s="4">
        <v>100</v>
      </c>
      <c r="AX367" s="4">
        <v>100</v>
      </c>
      <c r="AY367" s="4">
        <v>100</v>
      </c>
      <c r="AZ367" s="4">
        <v>100</v>
      </c>
      <c r="BA367" s="4" t="s">
        <v>3886</v>
      </c>
      <c r="BB367" s="51"/>
      <c r="IW367" s="51"/>
      <c r="IY367" s="51"/>
      <c r="IZ367" s="51"/>
      <c r="JA367" s="51"/>
      <c r="JB367" s="51"/>
      <c r="JC367" s="51"/>
    </row>
    <row r="368" spans="1:263" s="50" customFormat="1" ht="15.75" thickBot="1" x14ac:dyDescent="0.3">
      <c r="A368" s="52">
        <v>358</v>
      </c>
      <c r="B368" s="53" t="s">
        <v>2384</v>
      </c>
      <c r="C368" s="4" t="s">
        <v>65</v>
      </c>
      <c r="D368" s="4"/>
      <c r="E368" s="4" t="s">
        <v>2699</v>
      </c>
      <c r="F368" s="3" t="s">
        <v>2544</v>
      </c>
      <c r="G368" s="4" t="s">
        <v>92</v>
      </c>
      <c r="H368" s="4" t="s">
        <v>3726</v>
      </c>
      <c r="I368" s="4" t="s">
        <v>80</v>
      </c>
      <c r="J368" s="4" t="s">
        <v>164</v>
      </c>
      <c r="K368" s="4" t="s">
        <v>63</v>
      </c>
      <c r="L368" s="46" t="s">
        <v>1711</v>
      </c>
      <c r="M368" s="4">
        <v>8325000</v>
      </c>
      <c r="N368" s="4" t="s">
        <v>78</v>
      </c>
      <c r="O368" s="4"/>
      <c r="P368" s="4" t="s">
        <v>153</v>
      </c>
      <c r="Q368" s="4" t="s">
        <v>71</v>
      </c>
      <c r="R368" s="4" t="s">
        <v>85</v>
      </c>
      <c r="S368" s="4">
        <v>16755044</v>
      </c>
      <c r="T368" s="4"/>
      <c r="U368" s="4" t="s">
        <v>96</v>
      </c>
      <c r="V368" s="4" t="s">
        <v>63</v>
      </c>
      <c r="W368" s="4" t="s">
        <v>3727</v>
      </c>
      <c r="X368" s="4" t="s">
        <v>73</v>
      </c>
      <c r="Y368" s="4" t="s">
        <v>87</v>
      </c>
      <c r="Z368" s="43" t="s">
        <v>3728</v>
      </c>
      <c r="AA368" s="4" t="s">
        <v>88</v>
      </c>
      <c r="AB368" s="4" t="s">
        <v>122</v>
      </c>
      <c r="AC368" s="4"/>
      <c r="AD368" s="4"/>
      <c r="AE368" s="4" t="s">
        <v>153</v>
      </c>
      <c r="AF368" s="4" t="s">
        <v>63</v>
      </c>
      <c r="AG368" s="4" t="s">
        <v>63</v>
      </c>
      <c r="AH368" s="4" t="s">
        <v>98</v>
      </c>
      <c r="AI368" s="4">
        <v>16738049</v>
      </c>
      <c r="AJ368" s="4"/>
      <c r="AK368" s="4" t="s">
        <v>63</v>
      </c>
      <c r="AL368" s="4" t="s">
        <v>63</v>
      </c>
      <c r="AM368" s="4" t="s">
        <v>3729</v>
      </c>
      <c r="AN368" s="4">
        <v>150</v>
      </c>
      <c r="AO368" s="4" t="s">
        <v>102</v>
      </c>
      <c r="AP368" s="4">
        <v>0</v>
      </c>
      <c r="AQ368" s="4" t="s">
        <v>77</v>
      </c>
      <c r="AR368" s="4">
        <v>133200</v>
      </c>
      <c r="AS368" s="4">
        <v>0</v>
      </c>
      <c r="AT368" s="3" t="s">
        <v>3728</v>
      </c>
      <c r="AU368" s="43" t="s">
        <v>2566</v>
      </c>
      <c r="AV368" s="3" t="s">
        <v>63</v>
      </c>
      <c r="AW368" s="4">
        <v>100</v>
      </c>
      <c r="AX368" s="4">
        <v>100</v>
      </c>
      <c r="AY368" s="4">
        <v>100</v>
      </c>
      <c r="AZ368" s="4">
        <v>100</v>
      </c>
      <c r="BA368" s="4" t="s">
        <v>3887</v>
      </c>
      <c r="BB368" s="51"/>
      <c r="IW368" s="51"/>
      <c r="IY368" s="51"/>
      <c r="IZ368" s="51"/>
      <c r="JA368" s="51"/>
      <c r="JB368" s="51"/>
      <c r="JC368" s="51"/>
    </row>
    <row r="369" spans="1:263" s="50" customFormat="1" ht="15.75" thickBot="1" x14ac:dyDescent="0.3">
      <c r="A369" s="52">
        <v>359</v>
      </c>
      <c r="B369" s="53" t="s">
        <v>2385</v>
      </c>
      <c r="C369" s="4" t="s">
        <v>65</v>
      </c>
      <c r="D369" s="4"/>
      <c r="E369" s="4" t="s">
        <v>2702</v>
      </c>
      <c r="F369" s="3" t="s">
        <v>2544</v>
      </c>
      <c r="G369" s="4" t="s">
        <v>92</v>
      </c>
      <c r="H369" s="4" t="s">
        <v>3730</v>
      </c>
      <c r="I369" s="4" t="s">
        <v>80</v>
      </c>
      <c r="J369" s="4" t="s">
        <v>164</v>
      </c>
      <c r="K369" s="4" t="s">
        <v>63</v>
      </c>
      <c r="L369" s="46" t="s">
        <v>1711</v>
      </c>
      <c r="M369" s="4">
        <v>8325000</v>
      </c>
      <c r="N369" s="4" t="s">
        <v>78</v>
      </c>
      <c r="O369" s="4"/>
      <c r="P369" s="4" t="s">
        <v>153</v>
      </c>
      <c r="Q369" s="4" t="s">
        <v>71</v>
      </c>
      <c r="R369" s="4" t="s">
        <v>85</v>
      </c>
      <c r="S369" s="4">
        <v>72226591</v>
      </c>
      <c r="T369" s="4"/>
      <c r="U369" s="4" t="s">
        <v>118</v>
      </c>
      <c r="V369" s="4" t="s">
        <v>63</v>
      </c>
      <c r="W369" s="4" t="s">
        <v>3731</v>
      </c>
      <c r="X369" s="4" t="s">
        <v>73</v>
      </c>
      <c r="Y369" s="4" t="s">
        <v>87</v>
      </c>
      <c r="Z369" s="43" t="s">
        <v>2544</v>
      </c>
      <c r="AA369" s="4" t="s">
        <v>88</v>
      </c>
      <c r="AB369" s="4" t="s">
        <v>122</v>
      </c>
      <c r="AC369" s="4"/>
      <c r="AD369" s="4"/>
      <c r="AE369" s="4" t="s">
        <v>153</v>
      </c>
      <c r="AF369" s="4" t="s">
        <v>63</v>
      </c>
      <c r="AG369" s="4" t="s">
        <v>63</v>
      </c>
      <c r="AH369" s="4" t="s">
        <v>98</v>
      </c>
      <c r="AI369" s="4">
        <v>66979146</v>
      </c>
      <c r="AJ369" s="4"/>
      <c r="AK369" s="4" t="s">
        <v>63</v>
      </c>
      <c r="AL369" s="4" t="s">
        <v>63</v>
      </c>
      <c r="AM369" s="4" t="s">
        <v>3732</v>
      </c>
      <c r="AN369" s="4">
        <v>150</v>
      </c>
      <c r="AO369" s="4" t="s">
        <v>102</v>
      </c>
      <c r="AP369" s="4">
        <v>0</v>
      </c>
      <c r="AQ369" s="4" t="s">
        <v>77</v>
      </c>
      <c r="AR369" s="4">
        <v>133200</v>
      </c>
      <c r="AS369" s="4">
        <v>0</v>
      </c>
      <c r="AT369" s="3" t="s">
        <v>2544</v>
      </c>
      <c r="AU369" s="43" t="s">
        <v>2566</v>
      </c>
      <c r="AV369" s="3" t="s">
        <v>63</v>
      </c>
      <c r="AW369" s="4">
        <v>100</v>
      </c>
      <c r="AX369" s="4">
        <v>100</v>
      </c>
      <c r="AY369" s="4">
        <v>100</v>
      </c>
      <c r="AZ369" s="4">
        <v>100</v>
      </c>
      <c r="BA369" s="4" t="s">
        <v>3886</v>
      </c>
      <c r="BB369" s="51"/>
      <c r="IW369" s="51"/>
      <c r="IY369" s="51"/>
      <c r="IZ369" s="51"/>
      <c r="JA369" s="51"/>
      <c r="JB369" s="51"/>
      <c r="JC369" s="51"/>
    </row>
    <row r="370" spans="1:263" s="50" customFormat="1" ht="15.75" thickBot="1" x14ac:dyDescent="0.3">
      <c r="A370" s="52">
        <v>360</v>
      </c>
      <c r="B370" s="53" t="s">
        <v>2386</v>
      </c>
      <c r="C370" s="4" t="s">
        <v>65</v>
      </c>
      <c r="D370" s="4"/>
      <c r="E370" s="4" t="s">
        <v>2708</v>
      </c>
      <c r="F370" s="3" t="s">
        <v>2544</v>
      </c>
      <c r="G370" s="4" t="s">
        <v>92</v>
      </c>
      <c r="H370" s="4" t="s">
        <v>3733</v>
      </c>
      <c r="I370" s="4" t="s">
        <v>80</v>
      </c>
      <c r="J370" s="4" t="s">
        <v>164</v>
      </c>
      <c r="K370" s="4" t="s">
        <v>63</v>
      </c>
      <c r="L370" s="46" t="s">
        <v>1711</v>
      </c>
      <c r="M370" s="4">
        <v>8325000</v>
      </c>
      <c r="N370" s="4" t="s">
        <v>78</v>
      </c>
      <c r="O370" s="4"/>
      <c r="P370" s="4" t="s">
        <v>153</v>
      </c>
      <c r="Q370" s="4" t="s">
        <v>71</v>
      </c>
      <c r="R370" s="4" t="s">
        <v>85</v>
      </c>
      <c r="S370" s="4">
        <v>66856994</v>
      </c>
      <c r="T370" s="4"/>
      <c r="U370" s="4" t="s">
        <v>83</v>
      </c>
      <c r="V370" s="4" t="s">
        <v>63</v>
      </c>
      <c r="W370" s="4" t="s">
        <v>3734</v>
      </c>
      <c r="X370" s="4" t="s">
        <v>73</v>
      </c>
      <c r="Y370" s="4" t="s">
        <v>87</v>
      </c>
      <c r="Z370" s="43" t="s">
        <v>3728</v>
      </c>
      <c r="AA370" s="4" t="s">
        <v>88</v>
      </c>
      <c r="AB370" s="4" t="s">
        <v>122</v>
      </c>
      <c r="AC370" s="4"/>
      <c r="AD370" s="4"/>
      <c r="AE370" s="4" t="s">
        <v>153</v>
      </c>
      <c r="AF370" s="4" t="s">
        <v>63</v>
      </c>
      <c r="AG370" s="4" t="s">
        <v>63</v>
      </c>
      <c r="AH370" s="4" t="s">
        <v>98</v>
      </c>
      <c r="AI370" s="4">
        <v>66848955</v>
      </c>
      <c r="AJ370" s="4"/>
      <c r="AK370" s="4" t="s">
        <v>63</v>
      </c>
      <c r="AL370" s="4" t="s">
        <v>63</v>
      </c>
      <c r="AM370" s="4" t="s">
        <v>3735</v>
      </c>
      <c r="AN370" s="4">
        <v>150</v>
      </c>
      <c r="AO370" s="4" t="s">
        <v>102</v>
      </c>
      <c r="AP370" s="4">
        <v>0</v>
      </c>
      <c r="AQ370" s="4" t="s">
        <v>77</v>
      </c>
      <c r="AR370" s="4">
        <v>133200</v>
      </c>
      <c r="AS370" s="4">
        <v>0</v>
      </c>
      <c r="AT370" s="3" t="s">
        <v>3728</v>
      </c>
      <c r="AU370" s="43" t="s">
        <v>2566</v>
      </c>
      <c r="AV370" s="3" t="s">
        <v>63</v>
      </c>
      <c r="AW370" s="4">
        <v>100</v>
      </c>
      <c r="AX370" s="4">
        <v>100</v>
      </c>
      <c r="AY370" s="4">
        <v>100</v>
      </c>
      <c r="AZ370" s="4">
        <v>100</v>
      </c>
      <c r="BA370" s="4" t="s">
        <v>3887</v>
      </c>
      <c r="BB370" s="51"/>
      <c r="IW370" s="51"/>
      <c r="IY370" s="51"/>
      <c r="IZ370" s="51"/>
      <c r="JA370" s="51"/>
      <c r="JB370" s="51"/>
      <c r="JC370" s="51"/>
    </row>
    <row r="371" spans="1:263" s="50" customFormat="1" ht="15.75" thickBot="1" x14ac:dyDescent="0.3">
      <c r="A371" s="52">
        <v>361</v>
      </c>
      <c r="B371" s="53" t="s">
        <v>2387</v>
      </c>
      <c r="C371" s="4" t="s">
        <v>65</v>
      </c>
      <c r="D371" s="4"/>
      <c r="E371" s="4" t="s">
        <v>2718</v>
      </c>
      <c r="F371" s="3" t="s">
        <v>2749</v>
      </c>
      <c r="G371" s="4" t="s">
        <v>66</v>
      </c>
      <c r="H371" s="4" t="s">
        <v>3736</v>
      </c>
      <c r="I371" s="4" t="s">
        <v>80</v>
      </c>
      <c r="J371" s="4" t="s">
        <v>164</v>
      </c>
      <c r="K371" s="4" t="s">
        <v>63</v>
      </c>
      <c r="L371" s="46" t="s">
        <v>1711</v>
      </c>
      <c r="M371" s="4">
        <v>10934400</v>
      </c>
      <c r="N371" s="4" t="s">
        <v>78</v>
      </c>
      <c r="O371" s="4"/>
      <c r="P371" s="4" t="s">
        <v>153</v>
      </c>
      <c r="Q371" s="4" t="s">
        <v>71</v>
      </c>
      <c r="R371" s="4" t="s">
        <v>85</v>
      </c>
      <c r="S371" s="4">
        <v>1151957666</v>
      </c>
      <c r="T371" s="4"/>
      <c r="U371" s="4" t="s">
        <v>83</v>
      </c>
      <c r="V371" s="4" t="s">
        <v>63</v>
      </c>
      <c r="W371" s="4" t="s">
        <v>3737</v>
      </c>
      <c r="X371" s="4" t="s">
        <v>73</v>
      </c>
      <c r="Y371" s="4" t="s">
        <v>87</v>
      </c>
      <c r="Z371" s="43" t="s">
        <v>2673</v>
      </c>
      <c r="AA371" s="4" t="s">
        <v>88</v>
      </c>
      <c r="AB371" s="4" t="s">
        <v>122</v>
      </c>
      <c r="AC371" s="4"/>
      <c r="AD371" s="4"/>
      <c r="AE371" s="4" t="s">
        <v>153</v>
      </c>
      <c r="AF371" s="4" t="s">
        <v>63</v>
      </c>
      <c r="AG371" s="4" t="s">
        <v>63</v>
      </c>
      <c r="AH371" s="4" t="s">
        <v>98</v>
      </c>
      <c r="AI371" s="4">
        <v>16738049</v>
      </c>
      <c r="AJ371" s="4"/>
      <c r="AK371" s="4" t="s">
        <v>63</v>
      </c>
      <c r="AL371" s="4" t="s">
        <v>63</v>
      </c>
      <c r="AM371" s="4" t="s">
        <v>3729</v>
      </c>
      <c r="AN371" s="4">
        <v>268</v>
      </c>
      <c r="AO371" s="4" t="s">
        <v>102</v>
      </c>
      <c r="AP371" s="4">
        <v>0</v>
      </c>
      <c r="AQ371" s="4" t="s">
        <v>113</v>
      </c>
      <c r="AR371" s="4">
        <v>0</v>
      </c>
      <c r="AS371" s="4">
        <v>0</v>
      </c>
      <c r="AT371" s="3" t="s">
        <v>2673</v>
      </c>
      <c r="AU371" s="43" t="s">
        <v>63</v>
      </c>
      <c r="AV371" s="3" t="s">
        <v>63</v>
      </c>
      <c r="AW371" s="4">
        <v>32.46</v>
      </c>
      <c r="AX371" s="4">
        <v>32.46</v>
      </c>
      <c r="AY371" s="4">
        <v>32.46</v>
      </c>
      <c r="AZ371" s="4">
        <v>32.46</v>
      </c>
      <c r="BA371" s="4" t="s">
        <v>3884</v>
      </c>
      <c r="BB371" s="51"/>
      <c r="IW371" s="51"/>
      <c r="IY371" s="51"/>
      <c r="IZ371" s="51"/>
      <c r="JA371" s="51"/>
      <c r="JB371" s="51"/>
      <c r="JC371" s="51"/>
    </row>
    <row r="372" spans="1:263" s="50" customFormat="1" ht="15.75" thickBot="1" x14ac:dyDescent="0.3">
      <c r="A372" s="52">
        <v>362</v>
      </c>
      <c r="B372" s="53" t="s">
        <v>2388</v>
      </c>
      <c r="C372" s="4" t="s">
        <v>65</v>
      </c>
      <c r="D372" s="4"/>
      <c r="E372" s="4" t="s">
        <v>2720</v>
      </c>
      <c r="F372" s="3" t="s">
        <v>2749</v>
      </c>
      <c r="G372" s="4" t="s">
        <v>66</v>
      </c>
      <c r="H372" s="4" t="s">
        <v>3738</v>
      </c>
      <c r="I372" s="4" t="s">
        <v>80</v>
      </c>
      <c r="J372" s="4" t="s">
        <v>164</v>
      </c>
      <c r="K372" s="4" t="s">
        <v>63</v>
      </c>
      <c r="L372" s="46" t="s">
        <v>1711</v>
      </c>
      <c r="M372" s="4">
        <v>10934400</v>
      </c>
      <c r="N372" s="4" t="s">
        <v>78</v>
      </c>
      <c r="O372" s="4"/>
      <c r="P372" s="4" t="s">
        <v>153</v>
      </c>
      <c r="Q372" s="4" t="s">
        <v>71</v>
      </c>
      <c r="R372" s="4" t="s">
        <v>85</v>
      </c>
      <c r="S372" s="4">
        <v>1113516521</v>
      </c>
      <c r="T372" s="4"/>
      <c r="U372" s="4" t="s">
        <v>96</v>
      </c>
      <c r="V372" s="4" t="s">
        <v>63</v>
      </c>
      <c r="W372" s="4" t="s">
        <v>3739</v>
      </c>
      <c r="X372" s="4" t="s">
        <v>73</v>
      </c>
      <c r="Y372" s="4" t="s">
        <v>87</v>
      </c>
      <c r="Z372" s="43" t="s">
        <v>2749</v>
      </c>
      <c r="AA372" s="4" t="s">
        <v>88</v>
      </c>
      <c r="AB372" s="4" t="s">
        <v>122</v>
      </c>
      <c r="AC372" s="4"/>
      <c r="AD372" s="4"/>
      <c r="AE372" s="4" t="s">
        <v>153</v>
      </c>
      <c r="AF372" s="4" t="s">
        <v>63</v>
      </c>
      <c r="AG372" s="4" t="s">
        <v>63</v>
      </c>
      <c r="AH372" s="4" t="s">
        <v>98</v>
      </c>
      <c r="AI372" s="4">
        <v>31475833</v>
      </c>
      <c r="AJ372" s="4"/>
      <c r="AK372" s="4" t="s">
        <v>63</v>
      </c>
      <c r="AL372" s="4" t="s">
        <v>63</v>
      </c>
      <c r="AM372" s="4" t="s">
        <v>3740</v>
      </c>
      <c r="AN372" s="4">
        <v>268</v>
      </c>
      <c r="AO372" s="4" t="s">
        <v>102</v>
      </c>
      <c r="AP372" s="4">
        <v>0</v>
      </c>
      <c r="AQ372" s="4" t="s">
        <v>113</v>
      </c>
      <c r="AR372" s="4">
        <v>0</v>
      </c>
      <c r="AS372" s="4">
        <v>0</v>
      </c>
      <c r="AT372" s="3" t="s">
        <v>2749</v>
      </c>
      <c r="AU372" s="43" t="s">
        <v>63</v>
      </c>
      <c r="AV372" s="3" t="s">
        <v>63</v>
      </c>
      <c r="AW372" s="4">
        <v>32.840000000000003</v>
      </c>
      <c r="AX372" s="4">
        <v>32.840000000000003</v>
      </c>
      <c r="AY372" s="4">
        <v>32.840000000000003</v>
      </c>
      <c r="AZ372" s="4">
        <v>32.840000000000003</v>
      </c>
      <c r="BA372" s="4" t="s">
        <v>3884</v>
      </c>
      <c r="BB372" s="51"/>
      <c r="IW372" s="51"/>
      <c r="IY372" s="51"/>
      <c r="IZ372" s="51"/>
      <c r="JA372" s="51"/>
      <c r="JB372" s="51"/>
      <c r="JC372" s="51"/>
    </row>
    <row r="373" spans="1:263" s="50" customFormat="1" ht="15.75" thickBot="1" x14ac:dyDescent="0.3">
      <c r="A373" s="52">
        <v>363</v>
      </c>
      <c r="B373" s="53" t="s">
        <v>2389</v>
      </c>
      <c r="C373" s="4" t="s">
        <v>65</v>
      </c>
      <c r="D373" s="4"/>
      <c r="E373" s="4" t="s">
        <v>2721</v>
      </c>
      <c r="F373" s="3" t="s">
        <v>2673</v>
      </c>
      <c r="G373" s="4" t="s">
        <v>66</v>
      </c>
      <c r="H373" s="4" t="s">
        <v>3741</v>
      </c>
      <c r="I373" s="4" t="s">
        <v>80</v>
      </c>
      <c r="J373" s="4" t="s">
        <v>164</v>
      </c>
      <c r="K373" s="4" t="s">
        <v>63</v>
      </c>
      <c r="L373" s="46" t="s">
        <v>1711</v>
      </c>
      <c r="M373" s="4">
        <v>17907120</v>
      </c>
      <c r="N373" s="4" t="s">
        <v>78</v>
      </c>
      <c r="O373" s="4"/>
      <c r="P373" s="4" t="s">
        <v>153</v>
      </c>
      <c r="Q373" s="4" t="s">
        <v>71</v>
      </c>
      <c r="R373" s="4" t="s">
        <v>85</v>
      </c>
      <c r="S373" s="4">
        <v>1143847375</v>
      </c>
      <c r="T373" s="4"/>
      <c r="U373" s="4" t="s">
        <v>96</v>
      </c>
      <c r="V373" s="4" t="s">
        <v>63</v>
      </c>
      <c r="W373" s="4" t="s">
        <v>3742</v>
      </c>
      <c r="X373" s="4" t="s">
        <v>73</v>
      </c>
      <c r="Y373" s="4" t="s">
        <v>87</v>
      </c>
      <c r="Z373" s="43" t="s">
        <v>3743</v>
      </c>
      <c r="AA373" s="4" t="s">
        <v>88</v>
      </c>
      <c r="AB373" s="4" t="s">
        <v>122</v>
      </c>
      <c r="AC373" s="4"/>
      <c r="AD373" s="4"/>
      <c r="AE373" s="4" t="s">
        <v>153</v>
      </c>
      <c r="AF373" s="4" t="s">
        <v>63</v>
      </c>
      <c r="AG373" s="4" t="s">
        <v>63</v>
      </c>
      <c r="AH373" s="4" t="s">
        <v>98</v>
      </c>
      <c r="AI373" s="4">
        <v>1144040586</v>
      </c>
      <c r="AJ373" s="4"/>
      <c r="AK373" s="4" t="s">
        <v>63</v>
      </c>
      <c r="AL373" s="4" t="s">
        <v>63</v>
      </c>
      <c r="AM373" s="4" t="s">
        <v>3744</v>
      </c>
      <c r="AN373" s="4">
        <v>266</v>
      </c>
      <c r="AO373" s="4" t="s">
        <v>102</v>
      </c>
      <c r="AP373" s="4">
        <v>0</v>
      </c>
      <c r="AQ373" s="4" t="s">
        <v>113</v>
      </c>
      <c r="AR373" s="4">
        <v>0</v>
      </c>
      <c r="AS373" s="4">
        <v>0</v>
      </c>
      <c r="AT373" s="3" t="s">
        <v>3743</v>
      </c>
      <c r="AU373" s="43" t="s">
        <v>63</v>
      </c>
      <c r="AV373" s="3" t="s">
        <v>63</v>
      </c>
      <c r="AW373" s="4">
        <v>32.33</v>
      </c>
      <c r="AX373" s="4">
        <v>32.33</v>
      </c>
      <c r="AY373" s="4">
        <v>32.33</v>
      </c>
      <c r="AZ373" s="4">
        <v>32.33</v>
      </c>
      <c r="BA373" s="4" t="s">
        <v>3884</v>
      </c>
      <c r="BB373" s="51"/>
      <c r="IW373" s="51"/>
      <c r="IY373" s="51"/>
      <c r="IZ373" s="51"/>
      <c r="JA373" s="51"/>
      <c r="JB373" s="51"/>
      <c r="JC373" s="51"/>
    </row>
    <row r="374" spans="1:263" s="50" customFormat="1" ht="15.75" thickBot="1" x14ac:dyDescent="0.3">
      <c r="A374" s="52">
        <v>364</v>
      </c>
      <c r="B374" s="53" t="s">
        <v>2390</v>
      </c>
      <c r="C374" s="4" t="s">
        <v>65</v>
      </c>
      <c r="D374" s="4"/>
      <c r="E374" s="4" t="s">
        <v>2540</v>
      </c>
      <c r="F374" s="3" t="s">
        <v>3743</v>
      </c>
      <c r="G374" s="4" t="s">
        <v>66</v>
      </c>
      <c r="H374" s="4" t="s">
        <v>3745</v>
      </c>
      <c r="I374" s="4" t="s">
        <v>80</v>
      </c>
      <c r="J374" s="4" t="s">
        <v>164</v>
      </c>
      <c r="K374" s="4" t="s">
        <v>63</v>
      </c>
      <c r="L374" s="46" t="s">
        <v>1711</v>
      </c>
      <c r="M374" s="4">
        <v>10852800</v>
      </c>
      <c r="N374" s="4" t="s">
        <v>78</v>
      </c>
      <c r="O374" s="4"/>
      <c r="P374" s="4" t="s">
        <v>153</v>
      </c>
      <c r="Q374" s="4" t="s">
        <v>71</v>
      </c>
      <c r="R374" s="4" t="s">
        <v>85</v>
      </c>
      <c r="S374" s="4">
        <v>1079358892</v>
      </c>
      <c r="T374" s="4"/>
      <c r="U374" s="4" t="s">
        <v>148</v>
      </c>
      <c r="V374" s="4" t="s">
        <v>63</v>
      </c>
      <c r="W374" s="4" t="s">
        <v>3746</v>
      </c>
      <c r="X374" s="4" t="s">
        <v>73</v>
      </c>
      <c r="Y374" s="4" t="s">
        <v>87</v>
      </c>
      <c r="Z374" s="43" t="s">
        <v>3743</v>
      </c>
      <c r="AA374" s="4" t="s">
        <v>88</v>
      </c>
      <c r="AB374" s="4" t="s">
        <v>122</v>
      </c>
      <c r="AC374" s="4"/>
      <c r="AD374" s="4"/>
      <c r="AE374" s="4" t="s">
        <v>153</v>
      </c>
      <c r="AF374" s="4" t="s">
        <v>63</v>
      </c>
      <c r="AG374" s="4" t="s">
        <v>63</v>
      </c>
      <c r="AH374" s="4" t="s">
        <v>98</v>
      </c>
      <c r="AI374" s="4">
        <v>80435324</v>
      </c>
      <c r="AJ374" s="4"/>
      <c r="AK374" s="4" t="s">
        <v>63</v>
      </c>
      <c r="AL374" s="4" t="s">
        <v>63</v>
      </c>
      <c r="AM374" s="4" t="s">
        <v>2950</v>
      </c>
      <c r="AN374" s="4">
        <v>266</v>
      </c>
      <c r="AO374" s="4" t="s">
        <v>102</v>
      </c>
      <c r="AP374" s="4">
        <v>0</v>
      </c>
      <c r="AQ374" s="4" t="s">
        <v>113</v>
      </c>
      <c r="AR374" s="4">
        <v>0</v>
      </c>
      <c r="AS374" s="4">
        <v>0</v>
      </c>
      <c r="AT374" s="3" t="s">
        <v>3743</v>
      </c>
      <c r="AU374" s="43" t="s">
        <v>63</v>
      </c>
      <c r="AV374" s="3" t="s">
        <v>63</v>
      </c>
      <c r="AW374" s="4">
        <v>32.33</v>
      </c>
      <c r="AX374" s="4">
        <v>32.33</v>
      </c>
      <c r="AY374" s="4">
        <v>32.33</v>
      </c>
      <c r="AZ374" s="4">
        <v>32.33</v>
      </c>
      <c r="BA374" s="4" t="s">
        <v>3884</v>
      </c>
      <c r="BB374" s="51"/>
      <c r="IW374" s="51"/>
      <c r="IY374" s="51"/>
      <c r="IZ374" s="51"/>
      <c r="JA374" s="51"/>
      <c r="JB374" s="51"/>
      <c r="JC374" s="51"/>
    </row>
    <row r="375" spans="1:263" s="50" customFormat="1" ht="15.75" thickBot="1" x14ac:dyDescent="0.3">
      <c r="A375" s="52">
        <v>365</v>
      </c>
      <c r="B375" s="53" t="s">
        <v>2391</v>
      </c>
      <c r="C375" s="4" t="s">
        <v>65</v>
      </c>
      <c r="D375" s="4"/>
      <c r="E375" s="4" t="s">
        <v>2547</v>
      </c>
      <c r="F375" s="3" t="s">
        <v>2752</v>
      </c>
      <c r="G375" s="4" t="s">
        <v>66</v>
      </c>
      <c r="H375" s="4" t="s">
        <v>3747</v>
      </c>
      <c r="I375" s="4" t="s">
        <v>80</v>
      </c>
      <c r="J375" s="4" t="s">
        <v>164</v>
      </c>
      <c r="K375" s="4" t="s">
        <v>63</v>
      </c>
      <c r="L375" s="46" t="s">
        <v>1711</v>
      </c>
      <c r="M375" s="4">
        <v>7344000</v>
      </c>
      <c r="N375" s="4" t="s">
        <v>78</v>
      </c>
      <c r="O375" s="4"/>
      <c r="P375" s="4" t="s">
        <v>153</v>
      </c>
      <c r="Q375" s="4" t="s">
        <v>71</v>
      </c>
      <c r="R375" s="4" t="s">
        <v>85</v>
      </c>
      <c r="S375" s="4">
        <v>1193143484</v>
      </c>
      <c r="T375" s="4"/>
      <c r="U375" s="4" t="s">
        <v>138</v>
      </c>
      <c r="V375" s="4" t="s">
        <v>63</v>
      </c>
      <c r="W375" s="4" t="s">
        <v>3748</v>
      </c>
      <c r="X375" s="4" t="s">
        <v>73</v>
      </c>
      <c r="Y375" s="4" t="s">
        <v>87</v>
      </c>
      <c r="Z375" s="43" t="s">
        <v>2771</v>
      </c>
      <c r="AA375" s="4" t="s">
        <v>88</v>
      </c>
      <c r="AB375" s="4" t="s">
        <v>122</v>
      </c>
      <c r="AC375" s="4"/>
      <c r="AD375" s="4"/>
      <c r="AE375" s="4" t="s">
        <v>153</v>
      </c>
      <c r="AF375" s="4" t="s">
        <v>63</v>
      </c>
      <c r="AG375" s="4" t="s">
        <v>63</v>
      </c>
      <c r="AH375" s="4" t="s">
        <v>98</v>
      </c>
      <c r="AI375" s="4">
        <v>66848955</v>
      </c>
      <c r="AJ375" s="4"/>
      <c r="AK375" s="4" t="s">
        <v>63</v>
      </c>
      <c r="AL375" s="4" t="s">
        <v>63</v>
      </c>
      <c r="AM375" s="4" t="s">
        <v>3735</v>
      </c>
      <c r="AN375" s="4">
        <v>180</v>
      </c>
      <c r="AO375" s="4" t="s">
        <v>102</v>
      </c>
      <c r="AP375" s="4">
        <v>0</v>
      </c>
      <c r="AQ375" s="4" t="s">
        <v>113</v>
      </c>
      <c r="AR375" s="4">
        <v>0</v>
      </c>
      <c r="AS375" s="4">
        <v>0</v>
      </c>
      <c r="AT375" s="3" t="s">
        <v>2771</v>
      </c>
      <c r="AU375" s="43" t="s">
        <v>63</v>
      </c>
      <c r="AV375" s="3" t="s">
        <v>63</v>
      </c>
      <c r="AW375" s="4">
        <v>45</v>
      </c>
      <c r="AX375" s="4">
        <v>45</v>
      </c>
      <c r="AY375" s="4">
        <v>45</v>
      </c>
      <c r="AZ375" s="4">
        <v>45</v>
      </c>
      <c r="BA375" s="4" t="s">
        <v>3884</v>
      </c>
      <c r="BB375" s="51"/>
      <c r="IW375" s="51"/>
      <c r="IY375" s="51"/>
      <c r="IZ375" s="51"/>
      <c r="JA375" s="51"/>
      <c r="JB375" s="51"/>
      <c r="JC375" s="51"/>
    </row>
    <row r="376" spans="1:263" s="50" customFormat="1" ht="15.75" thickBot="1" x14ac:dyDescent="0.3">
      <c r="A376" s="52">
        <v>366</v>
      </c>
      <c r="B376" s="53" t="s">
        <v>2392</v>
      </c>
      <c r="C376" s="4" t="s">
        <v>65</v>
      </c>
      <c r="D376" s="4"/>
      <c r="E376" s="4" t="s">
        <v>2551</v>
      </c>
      <c r="F376" s="3" t="s">
        <v>2771</v>
      </c>
      <c r="G376" s="4" t="s">
        <v>66</v>
      </c>
      <c r="H376" s="4" t="s">
        <v>3749</v>
      </c>
      <c r="I376" s="4" t="s">
        <v>80</v>
      </c>
      <c r="J376" s="4" t="s">
        <v>164</v>
      </c>
      <c r="K376" s="4" t="s">
        <v>63</v>
      </c>
      <c r="L376" s="46" t="s">
        <v>1711</v>
      </c>
      <c r="M376" s="4">
        <v>14775210</v>
      </c>
      <c r="N376" s="4" t="s">
        <v>78</v>
      </c>
      <c r="O376" s="4"/>
      <c r="P376" s="4" t="s">
        <v>153</v>
      </c>
      <c r="Q376" s="4" t="s">
        <v>71</v>
      </c>
      <c r="R376" s="4" t="s">
        <v>85</v>
      </c>
      <c r="S376" s="4">
        <v>1079358556</v>
      </c>
      <c r="T376" s="4"/>
      <c r="U376" s="4" t="s">
        <v>148</v>
      </c>
      <c r="V376" s="4" t="s">
        <v>63</v>
      </c>
      <c r="W376" s="4" t="s">
        <v>3750</v>
      </c>
      <c r="X376" s="4" t="s">
        <v>73</v>
      </c>
      <c r="Y376" s="4" t="s">
        <v>87</v>
      </c>
      <c r="Z376" s="43" t="s">
        <v>2771</v>
      </c>
      <c r="AA376" s="4" t="s">
        <v>88</v>
      </c>
      <c r="AB376" s="4" t="s">
        <v>122</v>
      </c>
      <c r="AC376" s="4"/>
      <c r="AD376" s="4"/>
      <c r="AE376" s="4" t="s">
        <v>153</v>
      </c>
      <c r="AF376" s="4" t="s">
        <v>63</v>
      </c>
      <c r="AG376" s="4" t="s">
        <v>63</v>
      </c>
      <c r="AH376" s="4" t="s">
        <v>98</v>
      </c>
      <c r="AI376" s="4">
        <v>80435324</v>
      </c>
      <c r="AJ376" s="4"/>
      <c r="AK376" s="4" t="s">
        <v>63</v>
      </c>
      <c r="AL376" s="4" t="s">
        <v>63</v>
      </c>
      <c r="AM376" s="4" t="s">
        <v>2950</v>
      </c>
      <c r="AN376" s="4">
        <v>261</v>
      </c>
      <c r="AO376" s="4" t="s">
        <v>102</v>
      </c>
      <c r="AP376" s="4">
        <v>0</v>
      </c>
      <c r="AQ376" s="4" t="s">
        <v>113</v>
      </c>
      <c r="AR376" s="4">
        <v>0</v>
      </c>
      <c r="AS376" s="4">
        <v>0</v>
      </c>
      <c r="AT376" s="3" t="s">
        <v>2771</v>
      </c>
      <c r="AU376" s="43" t="s">
        <v>63</v>
      </c>
      <c r="AV376" s="3" t="s">
        <v>63</v>
      </c>
      <c r="AW376" s="4">
        <v>31.03</v>
      </c>
      <c r="AX376" s="4">
        <v>31.03</v>
      </c>
      <c r="AY376" s="4">
        <v>31.03</v>
      </c>
      <c r="AZ376" s="4">
        <v>31.03</v>
      </c>
      <c r="BA376" s="4" t="s">
        <v>3884</v>
      </c>
      <c r="BB376" s="51"/>
      <c r="IW376" s="51"/>
      <c r="IY376" s="51"/>
      <c r="IZ376" s="51"/>
      <c r="JA376" s="51"/>
      <c r="JB376" s="51"/>
      <c r="JC376" s="51"/>
    </row>
    <row r="377" spans="1:263" s="50" customFormat="1" ht="15.75" thickBot="1" x14ac:dyDescent="0.3">
      <c r="A377" s="52">
        <v>367</v>
      </c>
      <c r="B377" s="53" t="s">
        <v>2393</v>
      </c>
      <c r="C377" s="4" t="s">
        <v>65</v>
      </c>
      <c r="D377" s="4"/>
      <c r="E377" s="4" t="s">
        <v>2555</v>
      </c>
      <c r="F377" s="3" t="s">
        <v>2688</v>
      </c>
      <c r="G377" s="4" t="s">
        <v>66</v>
      </c>
      <c r="H377" s="4" t="s">
        <v>3751</v>
      </c>
      <c r="I377" s="4" t="s">
        <v>80</v>
      </c>
      <c r="J377" s="4" t="s">
        <v>164</v>
      </c>
      <c r="K377" s="4" t="s">
        <v>63</v>
      </c>
      <c r="L377" s="46" t="s">
        <v>1711</v>
      </c>
      <c r="M377" s="4">
        <v>27410460</v>
      </c>
      <c r="N377" s="4" t="s">
        <v>78</v>
      </c>
      <c r="O377" s="4"/>
      <c r="P377" s="4" t="s">
        <v>153</v>
      </c>
      <c r="Q377" s="4" t="s">
        <v>71</v>
      </c>
      <c r="R377" s="4" t="s">
        <v>85</v>
      </c>
      <c r="S377" s="4">
        <v>1130622050</v>
      </c>
      <c r="T377" s="4"/>
      <c r="U377" s="4" t="s">
        <v>70</v>
      </c>
      <c r="V377" s="4" t="s">
        <v>63</v>
      </c>
      <c r="W377" s="4" t="s">
        <v>3752</v>
      </c>
      <c r="X377" s="4" t="s">
        <v>73</v>
      </c>
      <c r="Y377" s="4" t="s">
        <v>87</v>
      </c>
      <c r="Z377" s="43" t="s">
        <v>2688</v>
      </c>
      <c r="AA377" s="4" t="s">
        <v>88</v>
      </c>
      <c r="AB377" s="4" t="s">
        <v>122</v>
      </c>
      <c r="AC377" s="4"/>
      <c r="AD377" s="4"/>
      <c r="AE377" s="4" t="s">
        <v>153</v>
      </c>
      <c r="AF377" s="4" t="s">
        <v>63</v>
      </c>
      <c r="AG377" s="4" t="s">
        <v>63</v>
      </c>
      <c r="AH377" s="4" t="s">
        <v>98</v>
      </c>
      <c r="AI377" s="4">
        <v>1113646612</v>
      </c>
      <c r="AJ377" s="4"/>
      <c r="AK377" s="4" t="s">
        <v>63</v>
      </c>
      <c r="AL377" s="4" t="s">
        <v>63</v>
      </c>
      <c r="AM377" s="4" t="s">
        <v>3753</v>
      </c>
      <c r="AN377" s="4">
        <v>231</v>
      </c>
      <c r="AO377" s="4" t="s">
        <v>102</v>
      </c>
      <c r="AP377" s="4">
        <v>0</v>
      </c>
      <c r="AQ377" s="4" t="s">
        <v>113</v>
      </c>
      <c r="AR377" s="4">
        <v>0</v>
      </c>
      <c r="AS377" s="4">
        <v>0</v>
      </c>
      <c r="AT377" s="3" t="s">
        <v>2688</v>
      </c>
      <c r="AU377" s="43" t="s">
        <v>63</v>
      </c>
      <c r="AV377" s="3" t="s">
        <v>63</v>
      </c>
      <c r="AW377" s="4">
        <v>30.74</v>
      </c>
      <c r="AX377" s="4">
        <v>30.74</v>
      </c>
      <c r="AY377" s="4">
        <v>30.74</v>
      </c>
      <c r="AZ377" s="4">
        <v>30.74</v>
      </c>
      <c r="BA377" s="4" t="s">
        <v>3884</v>
      </c>
      <c r="BB377" s="51"/>
      <c r="IW377" s="51"/>
      <c r="IY377" s="51"/>
      <c r="IZ377" s="51"/>
      <c r="JA377" s="51"/>
      <c r="JB377" s="51"/>
      <c r="JC377" s="51"/>
    </row>
    <row r="378" spans="1:263" s="50" customFormat="1" ht="15.75" thickBot="1" x14ac:dyDescent="0.3">
      <c r="A378" s="52">
        <v>368</v>
      </c>
      <c r="B378" s="53" t="s">
        <v>2394</v>
      </c>
      <c r="C378" s="4" t="s">
        <v>65</v>
      </c>
      <c r="D378" s="4"/>
      <c r="E378" s="4" t="s">
        <v>2559</v>
      </c>
      <c r="F378" s="3" t="s">
        <v>3754</v>
      </c>
      <c r="G378" s="4" t="s">
        <v>66</v>
      </c>
      <c r="H378" s="4" t="s">
        <v>3755</v>
      </c>
      <c r="I378" s="4" t="s">
        <v>80</v>
      </c>
      <c r="J378" s="4" t="s">
        <v>164</v>
      </c>
      <c r="K378" s="4" t="s">
        <v>63</v>
      </c>
      <c r="L378" s="46" t="s">
        <v>1711</v>
      </c>
      <c r="M378" s="4">
        <v>10077600</v>
      </c>
      <c r="N378" s="4" t="s">
        <v>78</v>
      </c>
      <c r="O378" s="4"/>
      <c r="P378" s="4" t="s">
        <v>153</v>
      </c>
      <c r="Q378" s="4" t="s">
        <v>71</v>
      </c>
      <c r="R378" s="4" t="s">
        <v>85</v>
      </c>
      <c r="S378" s="4">
        <v>79985012</v>
      </c>
      <c r="T378" s="4"/>
      <c r="U378" s="4" t="s">
        <v>96</v>
      </c>
      <c r="V378" s="4" t="s">
        <v>63</v>
      </c>
      <c r="W378" s="4" t="s">
        <v>3756</v>
      </c>
      <c r="X378" s="4" t="s">
        <v>73</v>
      </c>
      <c r="Y378" s="4" t="s">
        <v>87</v>
      </c>
      <c r="Z378" s="43" t="s">
        <v>3754</v>
      </c>
      <c r="AA378" s="4" t="s">
        <v>88</v>
      </c>
      <c r="AB378" s="4" t="s">
        <v>122</v>
      </c>
      <c r="AC378" s="4"/>
      <c r="AD378" s="4"/>
      <c r="AE378" s="4" t="s">
        <v>153</v>
      </c>
      <c r="AF378" s="4" t="s">
        <v>63</v>
      </c>
      <c r="AG378" s="4" t="s">
        <v>63</v>
      </c>
      <c r="AH378" s="4" t="s">
        <v>98</v>
      </c>
      <c r="AI378" s="4">
        <v>80435324</v>
      </c>
      <c r="AJ378" s="4"/>
      <c r="AK378" s="4" t="s">
        <v>63</v>
      </c>
      <c r="AL378" s="4" t="s">
        <v>63</v>
      </c>
      <c r="AM378" s="4" t="s">
        <v>2950</v>
      </c>
      <c r="AN378" s="4">
        <v>246</v>
      </c>
      <c r="AO378" s="4" t="s">
        <v>102</v>
      </c>
      <c r="AP378" s="4">
        <v>0</v>
      </c>
      <c r="AQ378" s="4" t="s">
        <v>113</v>
      </c>
      <c r="AR378" s="4">
        <v>0</v>
      </c>
      <c r="AS378" s="4">
        <v>0</v>
      </c>
      <c r="AT378" s="3" t="s">
        <v>3754</v>
      </c>
      <c r="AU378" s="43" t="s">
        <v>63</v>
      </c>
      <c r="AV378" s="3" t="s">
        <v>63</v>
      </c>
      <c r="AW378" s="4">
        <v>26.72</v>
      </c>
      <c r="AX378" s="4">
        <v>26.72</v>
      </c>
      <c r="AY378" s="4">
        <v>26.72</v>
      </c>
      <c r="AZ378" s="4">
        <v>26.72</v>
      </c>
      <c r="BA378" s="4" t="s">
        <v>3884</v>
      </c>
      <c r="BB378" s="51"/>
      <c r="IW378" s="51"/>
      <c r="IY378" s="51"/>
      <c r="IZ378" s="51"/>
      <c r="JA378" s="51"/>
      <c r="JB378" s="51"/>
      <c r="JC378" s="51"/>
    </row>
    <row r="379" spans="1:263" s="50" customFormat="1" ht="15.75" thickBot="1" x14ac:dyDescent="0.3">
      <c r="A379" s="52">
        <v>369</v>
      </c>
      <c r="B379" s="53" t="s">
        <v>2395</v>
      </c>
      <c r="C379" s="4" t="s">
        <v>65</v>
      </c>
      <c r="D379" s="4"/>
      <c r="E379" s="4" t="s">
        <v>2562</v>
      </c>
      <c r="F379" s="3" t="s">
        <v>2700</v>
      </c>
      <c r="G379" s="4" t="s">
        <v>66</v>
      </c>
      <c r="H379" s="4" t="s">
        <v>3757</v>
      </c>
      <c r="I379" s="4" t="s">
        <v>80</v>
      </c>
      <c r="J379" s="4" t="s">
        <v>164</v>
      </c>
      <c r="K379" s="4" t="s">
        <v>63</v>
      </c>
      <c r="L379" s="46" t="s">
        <v>1711</v>
      </c>
      <c r="M379" s="4">
        <v>10098000</v>
      </c>
      <c r="N379" s="4" t="s">
        <v>78</v>
      </c>
      <c r="O379" s="4"/>
      <c r="P379" s="4" t="s">
        <v>153</v>
      </c>
      <c r="Q379" s="4" t="s">
        <v>71</v>
      </c>
      <c r="R379" s="4" t="s">
        <v>85</v>
      </c>
      <c r="S379" s="4">
        <v>66995519</v>
      </c>
      <c r="T379" s="4"/>
      <c r="U379" s="4" t="s">
        <v>83</v>
      </c>
      <c r="V379" s="4" t="s">
        <v>63</v>
      </c>
      <c r="W379" s="4" t="s">
        <v>3722</v>
      </c>
      <c r="X379" s="4" t="s">
        <v>73</v>
      </c>
      <c r="Y379" s="4" t="s">
        <v>87</v>
      </c>
      <c r="Z379" s="43" t="s">
        <v>2700</v>
      </c>
      <c r="AA379" s="4" t="s">
        <v>88</v>
      </c>
      <c r="AB379" s="4" t="s">
        <v>122</v>
      </c>
      <c r="AC379" s="4"/>
      <c r="AD379" s="4"/>
      <c r="AE379" s="4" t="s">
        <v>153</v>
      </c>
      <c r="AF379" s="4" t="s">
        <v>63</v>
      </c>
      <c r="AG379" s="4" t="s">
        <v>63</v>
      </c>
      <c r="AH379" s="4" t="s">
        <v>98</v>
      </c>
      <c r="AI379" s="4">
        <v>66859604</v>
      </c>
      <c r="AJ379" s="4"/>
      <c r="AK379" s="4" t="s">
        <v>63</v>
      </c>
      <c r="AL379" s="4" t="s">
        <v>63</v>
      </c>
      <c r="AM379" s="4" t="s">
        <v>3758</v>
      </c>
      <c r="AN379" s="4">
        <v>150</v>
      </c>
      <c r="AO379" s="4" t="s">
        <v>102</v>
      </c>
      <c r="AP379" s="4">
        <v>0</v>
      </c>
      <c r="AQ379" s="4" t="s">
        <v>113</v>
      </c>
      <c r="AR379" s="4">
        <v>0</v>
      </c>
      <c r="AS379" s="4">
        <v>0</v>
      </c>
      <c r="AT379" s="3" t="s">
        <v>2700</v>
      </c>
      <c r="AU379" s="43" t="s">
        <v>63</v>
      </c>
      <c r="AV379" s="3" t="s">
        <v>63</v>
      </c>
      <c r="AW379" s="4">
        <v>39.33</v>
      </c>
      <c r="AX379" s="4">
        <v>39.33</v>
      </c>
      <c r="AY379" s="4">
        <v>39.33</v>
      </c>
      <c r="AZ379" s="4">
        <v>39.33</v>
      </c>
      <c r="BA379" s="4" t="s">
        <v>3884</v>
      </c>
      <c r="BB379" s="51"/>
      <c r="IW379" s="51"/>
      <c r="IY379" s="51"/>
      <c r="IZ379" s="51"/>
      <c r="JA379" s="51"/>
      <c r="JB379" s="51"/>
      <c r="JC379" s="51"/>
    </row>
    <row r="380" spans="1:263" s="50" customFormat="1" ht="15.75" thickBot="1" x14ac:dyDescent="0.3">
      <c r="A380" s="52">
        <v>370</v>
      </c>
      <c r="B380" s="53" t="s">
        <v>2396</v>
      </c>
      <c r="C380" s="4" t="s">
        <v>65</v>
      </c>
      <c r="D380" s="4"/>
      <c r="E380" s="4" t="s">
        <v>2567</v>
      </c>
      <c r="F380" s="3" t="s">
        <v>2700</v>
      </c>
      <c r="G380" s="4" t="s">
        <v>66</v>
      </c>
      <c r="H380" s="4" t="s">
        <v>3759</v>
      </c>
      <c r="I380" s="4" t="s">
        <v>80</v>
      </c>
      <c r="J380" s="4" t="s">
        <v>164</v>
      </c>
      <c r="K380" s="4" t="s">
        <v>63</v>
      </c>
      <c r="L380" s="46" t="s">
        <v>1711</v>
      </c>
      <c r="M380" s="4">
        <v>31201800</v>
      </c>
      <c r="N380" s="4" t="s">
        <v>78</v>
      </c>
      <c r="O380" s="4"/>
      <c r="P380" s="4" t="s">
        <v>153</v>
      </c>
      <c r="Q380" s="4" t="s">
        <v>71</v>
      </c>
      <c r="R380" s="4" t="s">
        <v>85</v>
      </c>
      <c r="S380" s="4">
        <v>31934657</v>
      </c>
      <c r="T380" s="4"/>
      <c r="U380" s="4" t="s">
        <v>83</v>
      </c>
      <c r="V380" s="4" t="s">
        <v>63</v>
      </c>
      <c r="W380" s="4" t="s">
        <v>3760</v>
      </c>
      <c r="X380" s="4" t="s">
        <v>73</v>
      </c>
      <c r="Y380" s="4" t="s">
        <v>87</v>
      </c>
      <c r="Z380" s="43" t="s">
        <v>2700</v>
      </c>
      <c r="AA380" s="4" t="s">
        <v>88</v>
      </c>
      <c r="AB380" s="4" t="s">
        <v>122</v>
      </c>
      <c r="AC380" s="4"/>
      <c r="AD380" s="4"/>
      <c r="AE380" s="4" t="s">
        <v>153</v>
      </c>
      <c r="AF380" s="4" t="s">
        <v>63</v>
      </c>
      <c r="AG380" s="4" t="s">
        <v>63</v>
      </c>
      <c r="AH380" s="4" t="s">
        <v>98</v>
      </c>
      <c r="AI380" s="4">
        <v>66839697</v>
      </c>
      <c r="AJ380" s="4"/>
      <c r="AK380" s="4" t="s">
        <v>63</v>
      </c>
      <c r="AL380" s="4" t="s">
        <v>63</v>
      </c>
      <c r="AM380" s="4" t="s">
        <v>3761</v>
      </c>
      <c r="AN380" s="4">
        <v>210</v>
      </c>
      <c r="AO380" s="4" t="s">
        <v>102</v>
      </c>
      <c r="AP380" s="4">
        <v>0</v>
      </c>
      <c r="AQ380" s="4" t="s">
        <v>113</v>
      </c>
      <c r="AR380" s="4">
        <v>0</v>
      </c>
      <c r="AS380" s="4">
        <v>0</v>
      </c>
      <c r="AT380" s="3" t="s">
        <v>2700</v>
      </c>
      <c r="AU380" s="43" t="s">
        <v>63</v>
      </c>
      <c r="AV380" s="3" t="s">
        <v>63</v>
      </c>
      <c r="AW380" s="4">
        <v>28.1</v>
      </c>
      <c r="AX380" s="4">
        <v>28.1</v>
      </c>
      <c r="AY380" s="4">
        <v>28.1</v>
      </c>
      <c r="AZ380" s="4">
        <v>28.1</v>
      </c>
      <c r="BA380" s="4" t="s">
        <v>3884</v>
      </c>
      <c r="BB380" s="51"/>
      <c r="IW380" s="51"/>
      <c r="IY380" s="51"/>
      <c r="IZ380" s="51"/>
      <c r="JA380" s="51"/>
      <c r="JB380" s="51"/>
      <c r="JC380" s="51"/>
    </row>
    <row r="381" spans="1:263" s="50" customFormat="1" ht="15.75" thickBot="1" x14ac:dyDescent="0.3">
      <c r="A381" s="52">
        <v>371</v>
      </c>
      <c r="B381" s="53" t="s">
        <v>2397</v>
      </c>
      <c r="C381" s="4" t="s">
        <v>65</v>
      </c>
      <c r="D381" s="4"/>
      <c r="E381" s="4" t="s">
        <v>2571</v>
      </c>
      <c r="F381" s="3" t="s">
        <v>3762</v>
      </c>
      <c r="G381" s="4" t="s">
        <v>66</v>
      </c>
      <c r="H381" s="4" t="s">
        <v>3763</v>
      </c>
      <c r="I381" s="4" t="s">
        <v>80</v>
      </c>
      <c r="J381" s="4" t="s">
        <v>164</v>
      </c>
      <c r="K381" s="4" t="s">
        <v>63</v>
      </c>
      <c r="L381" s="46" t="s">
        <v>1711</v>
      </c>
      <c r="M381" s="4">
        <v>11888100</v>
      </c>
      <c r="N381" s="4" t="s">
        <v>78</v>
      </c>
      <c r="O381" s="4"/>
      <c r="P381" s="4" t="s">
        <v>153</v>
      </c>
      <c r="Q381" s="4" t="s">
        <v>71</v>
      </c>
      <c r="R381" s="4" t="s">
        <v>85</v>
      </c>
      <c r="S381" s="4">
        <v>1114210204</v>
      </c>
      <c r="T381" s="4"/>
      <c r="U381" s="4" t="s">
        <v>83</v>
      </c>
      <c r="V381" s="4" t="s">
        <v>63</v>
      </c>
      <c r="W381" s="4" t="s">
        <v>3764</v>
      </c>
      <c r="X381" s="4" t="s">
        <v>73</v>
      </c>
      <c r="Y381" s="4" t="s">
        <v>87</v>
      </c>
      <c r="Z381" s="43" t="s">
        <v>3762</v>
      </c>
      <c r="AA381" s="4" t="s">
        <v>88</v>
      </c>
      <c r="AB381" s="4" t="s">
        <v>122</v>
      </c>
      <c r="AC381" s="4"/>
      <c r="AD381" s="4"/>
      <c r="AE381" s="4" t="s">
        <v>153</v>
      </c>
      <c r="AF381" s="4" t="s">
        <v>63</v>
      </c>
      <c r="AG381" s="4" t="s">
        <v>63</v>
      </c>
      <c r="AH381" s="4" t="s">
        <v>98</v>
      </c>
      <c r="AI381" s="4">
        <v>10751572</v>
      </c>
      <c r="AJ381" s="4"/>
      <c r="AK381" s="4" t="s">
        <v>63</v>
      </c>
      <c r="AL381" s="4" t="s">
        <v>63</v>
      </c>
      <c r="AM381" s="4" t="s">
        <v>3765</v>
      </c>
      <c r="AN381" s="4">
        <v>210</v>
      </c>
      <c r="AO381" s="4" t="s">
        <v>102</v>
      </c>
      <c r="AP381" s="4">
        <v>0</v>
      </c>
      <c r="AQ381" s="4" t="s">
        <v>113</v>
      </c>
      <c r="AR381" s="4">
        <v>0</v>
      </c>
      <c r="AS381" s="4">
        <v>0</v>
      </c>
      <c r="AT381" s="3" t="s">
        <v>3762</v>
      </c>
      <c r="AU381" s="43" t="s">
        <v>63</v>
      </c>
      <c r="AV381" s="3" t="s">
        <v>63</v>
      </c>
      <c r="AW381" s="4">
        <v>27.67</v>
      </c>
      <c r="AX381" s="4">
        <v>27.67</v>
      </c>
      <c r="AY381" s="4">
        <v>27.67</v>
      </c>
      <c r="AZ381" s="4">
        <v>27.67</v>
      </c>
      <c r="BA381" s="4" t="s">
        <v>3884</v>
      </c>
      <c r="BB381" s="51"/>
      <c r="IW381" s="51"/>
      <c r="IY381" s="51"/>
      <c r="IZ381" s="51"/>
      <c r="JA381" s="51"/>
      <c r="JB381" s="51"/>
      <c r="JC381" s="51"/>
    </row>
    <row r="382" spans="1:263" s="50" customFormat="1" ht="15.75" thickBot="1" x14ac:dyDescent="0.3">
      <c r="A382" s="52">
        <v>372</v>
      </c>
      <c r="B382" s="53" t="s">
        <v>2398</v>
      </c>
      <c r="C382" s="4" t="s">
        <v>65</v>
      </c>
      <c r="D382" s="4"/>
      <c r="E382" s="4" t="s">
        <v>2575</v>
      </c>
      <c r="F382" s="3" t="s">
        <v>2621</v>
      </c>
      <c r="G382" s="4" t="s">
        <v>66</v>
      </c>
      <c r="H382" s="4" t="s">
        <v>3766</v>
      </c>
      <c r="I382" s="4" t="s">
        <v>80</v>
      </c>
      <c r="J382" s="4" t="s">
        <v>164</v>
      </c>
      <c r="K382" s="4" t="s">
        <v>63</v>
      </c>
      <c r="L382" s="46" t="s">
        <v>1711</v>
      </c>
      <c r="M382" s="4">
        <v>12117600</v>
      </c>
      <c r="N382" s="4" t="s">
        <v>78</v>
      </c>
      <c r="O382" s="4"/>
      <c r="P382" s="4" t="s">
        <v>153</v>
      </c>
      <c r="Q382" s="4" t="s">
        <v>71</v>
      </c>
      <c r="R382" s="4" t="s">
        <v>85</v>
      </c>
      <c r="S382" s="4">
        <v>72226591</v>
      </c>
      <c r="T382" s="4"/>
      <c r="U382" s="4" t="s">
        <v>118</v>
      </c>
      <c r="V382" s="4" t="s">
        <v>63</v>
      </c>
      <c r="W382" s="4" t="s">
        <v>3731</v>
      </c>
      <c r="X382" s="4" t="s">
        <v>73</v>
      </c>
      <c r="Y382" s="4" t="s">
        <v>87</v>
      </c>
      <c r="Z382" s="43" t="s">
        <v>2621</v>
      </c>
      <c r="AA382" s="4" t="s">
        <v>88</v>
      </c>
      <c r="AB382" s="4" t="s">
        <v>122</v>
      </c>
      <c r="AC382" s="4"/>
      <c r="AD382" s="4"/>
      <c r="AE382" s="4" t="s">
        <v>153</v>
      </c>
      <c r="AF382" s="4" t="s">
        <v>63</v>
      </c>
      <c r="AG382" s="4" t="s">
        <v>63</v>
      </c>
      <c r="AH382" s="4" t="s">
        <v>98</v>
      </c>
      <c r="AI382" s="4">
        <v>66979146</v>
      </c>
      <c r="AJ382" s="4"/>
      <c r="AK382" s="4" t="s">
        <v>63</v>
      </c>
      <c r="AL382" s="4" t="s">
        <v>63</v>
      </c>
      <c r="AM382" s="4" t="s">
        <v>3767</v>
      </c>
      <c r="AN382" s="4">
        <v>180</v>
      </c>
      <c r="AO382" s="4" t="s">
        <v>102</v>
      </c>
      <c r="AP382" s="4">
        <v>0</v>
      </c>
      <c r="AQ382" s="4" t="s">
        <v>113</v>
      </c>
      <c r="AR382" s="4">
        <v>0</v>
      </c>
      <c r="AS382" s="4">
        <v>0</v>
      </c>
      <c r="AT382" s="3" t="s">
        <v>2621</v>
      </c>
      <c r="AU382" s="43" t="s">
        <v>63</v>
      </c>
      <c r="AV382" s="3" t="s">
        <v>63</v>
      </c>
      <c r="AW382" s="4">
        <v>31.67</v>
      </c>
      <c r="AX382" s="4">
        <v>31.67</v>
      </c>
      <c r="AY382" s="4">
        <v>31.67</v>
      </c>
      <c r="AZ382" s="4">
        <v>31.67</v>
      </c>
      <c r="BA382" s="4" t="s">
        <v>3884</v>
      </c>
      <c r="BB382" s="51"/>
      <c r="IW382" s="51"/>
      <c r="IY382" s="51"/>
      <c r="IZ382" s="51"/>
      <c r="JA382" s="51"/>
      <c r="JB382" s="51"/>
      <c r="JC382" s="51"/>
    </row>
    <row r="383" spans="1:263" s="50" customFormat="1" ht="15.75" thickBot="1" x14ac:dyDescent="0.3">
      <c r="A383" s="52">
        <v>373</v>
      </c>
      <c r="B383" s="53" t="s">
        <v>2399</v>
      </c>
      <c r="C383" s="4" t="s">
        <v>65</v>
      </c>
      <c r="D383" s="4"/>
      <c r="E383" s="4" t="s">
        <v>2579</v>
      </c>
      <c r="F383" s="3" t="s">
        <v>2546</v>
      </c>
      <c r="G383" s="4" t="s">
        <v>66</v>
      </c>
      <c r="H383" s="4" t="s">
        <v>3768</v>
      </c>
      <c r="I383" s="4" t="s">
        <v>80</v>
      </c>
      <c r="J383" s="4" t="s">
        <v>164</v>
      </c>
      <c r="K383" s="4" t="s">
        <v>63</v>
      </c>
      <c r="L383" s="46" t="s">
        <v>1711</v>
      </c>
      <c r="M383" s="4">
        <v>12117600</v>
      </c>
      <c r="N383" s="4" t="s">
        <v>78</v>
      </c>
      <c r="O383" s="4"/>
      <c r="P383" s="4" t="s">
        <v>153</v>
      </c>
      <c r="Q383" s="4" t="s">
        <v>71</v>
      </c>
      <c r="R383" s="4" t="s">
        <v>85</v>
      </c>
      <c r="S383" s="4">
        <v>16755044</v>
      </c>
      <c r="T383" s="4"/>
      <c r="U383" s="4" t="s">
        <v>96</v>
      </c>
      <c r="V383" s="4" t="s">
        <v>63</v>
      </c>
      <c r="W383" s="4" t="s">
        <v>3727</v>
      </c>
      <c r="X383" s="4" t="s">
        <v>73</v>
      </c>
      <c r="Y383" s="4" t="s">
        <v>87</v>
      </c>
      <c r="Z383" s="43" t="s">
        <v>2546</v>
      </c>
      <c r="AA383" s="4" t="s">
        <v>88</v>
      </c>
      <c r="AB383" s="4" t="s">
        <v>122</v>
      </c>
      <c r="AC383" s="4"/>
      <c r="AD383" s="4"/>
      <c r="AE383" s="4" t="s">
        <v>153</v>
      </c>
      <c r="AF383" s="4" t="s">
        <v>63</v>
      </c>
      <c r="AG383" s="4" t="s">
        <v>63</v>
      </c>
      <c r="AH383" s="4" t="s">
        <v>98</v>
      </c>
      <c r="AI383" s="4">
        <v>16738049</v>
      </c>
      <c r="AJ383" s="4"/>
      <c r="AK383" s="4" t="s">
        <v>63</v>
      </c>
      <c r="AL383" s="4" t="s">
        <v>63</v>
      </c>
      <c r="AM383" s="4" t="s">
        <v>3729</v>
      </c>
      <c r="AN383" s="4">
        <v>180</v>
      </c>
      <c r="AO383" s="4" t="s">
        <v>102</v>
      </c>
      <c r="AP383" s="4">
        <v>0</v>
      </c>
      <c r="AQ383" s="4" t="s">
        <v>113</v>
      </c>
      <c r="AR383" s="4">
        <v>0</v>
      </c>
      <c r="AS383" s="4">
        <v>0</v>
      </c>
      <c r="AT383" s="3" t="s">
        <v>2546</v>
      </c>
      <c r="AU383" s="43" t="s">
        <v>63</v>
      </c>
      <c r="AV383" s="3" t="s">
        <v>63</v>
      </c>
      <c r="AW383" s="4">
        <v>31.11</v>
      </c>
      <c r="AX383" s="4">
        <v>31.11</v>
      </c>
      <c r="AY383" s="4">
        <v>31.11</v>
      </c>
      <c r="AZ383" s="4">
        <v>31.11</v>
      </c>
      <c r="BA383" s="4" t="s">
        <v>3884</v>
      </c>
      <c r="BB383" s="51"/>
      <c r="IW383" s="51"/>
      <c r="IY383" s="51"/>
      <c r="IZ383" s="51"/>
      <c r="JA383" s="51"/>
      <c r="JB383" s="51"/>
      <c r="JC383" s="51"/>
    </row>
    <row r="384" spans="1:263" s="50" customFormat="1" ht="15.75" thickBot="1" x14ac:dyDescent="0.3">
      <c r="A384" s="52">
        <v>374</v>
      </c>
      <c r="B384" s="53" t="s">
        <v>2400</v>
      </c>
      <c r="C384" s="4" t="s">
        <v>65</v>
      </c>
      <c r="D384" s="4"/>
      <c r="E384" s="4" t="s">
        <v>2946</v>
      </c>
      <c r="F384" s="3" t="s">
        <v>2546</v>
      </c>
      <c r="G384" s="4" t="s">
        <v>66</v>
      </c>
      <c r="H384" s="4" t="s">
        <v>3769</v>
      </c>
      <c r="I384" s="4" t="s">
        <v>80</v>
      </c>
      <c r="J384" s="4" t="s">
        <v>164</v>
      </c>
      <c r="K384" s="4" t="s">
        <v>63</v>
      </c>
      <c r="L384" s="46" t="s">
        <v>1711</v>
      </c>
      <c r="M384" s="4">
        <v>12117600</v>
      </c>
      <c r="N384" s="4" t="s">
        <v>78</v>
      </c>
      <c r="O384" s="4"/>
      <c r="P384" s="4" t="s">
        <v>153</v>
      </c>
      <c r="Q384" s="4" t="s">
        <v>71</v>
      </c>
      <c r="R384" s="4" t="s">
        <v>85</v>
      </c>
      <c r="S384" s="4">
        <v>66856994</v>
      </c>
      <c r="T384" s="4"/>
      <c r="U384" s="4" t="s">
        <v>83</v>
      </c>
      <c r="V384" s="4" t="s">
        <v>63</v>
      </c>
      <c r="W384" s="4" t="s">
        <v>3734</v>
      </c>
      <c r="X384" s="4" t="s">
        <v>73</v>
      </c>
      <c r="Y384" s="4" t="s">
        <v>87</v>
      </c>
      <c r="Z384" s="43" t="s">
        <v>2546</v>
      </c>
      <c r="AA384" s="4" t="s">
        <v>88</v>
      </c>
      <c r="AB384" s="4" t="s">
        <v>122</v>
      </c>
      <c r="AC384" s="4"/>
      <c r="AD384" s="4"/>
      <c r="AE384" s="4" t="s">
        <v>153</v>
      </c>
      <c r="AF384" s="4" t="s">
        <v>63</v>
      </c>
      <c r="AG384" s="4" t="s">
        <v>63</v>
      </c>
      <c r="AH384" s="4" t="s">
        <v>98</v>
      </c>
      <c r="AI384" s="4">
        <v>66848955</v>
      </c>
      <c r="AJ384" s="4"/>
      <c r="AK384" s="4" t="s">
        <v>63</v>
      </c>
      <c r="AL384" s="4" t="s">
        <v>63</v>
      </c>
      <c r="AM384" s="4" t="s">
        <v>3735</v>
      </c>
      <c r="AN384" s="4">
        <v>180</v>
      </c>
      <c r="AO384" s="4" t="s">
        <v>102</v>
      </c>
      <c r="AP384" s="4">
        <v>0</v>
      </c>
      <c r="AQ384" s="4" t="s">
        <v>113</v>
      </c>
      <c r="AR384" s="4">
        <v>0</v>
      </c>
      <c r="AS384" s="4">
        <v>0</v>
      </c>
      <c r="AT384" s="3" t="s">
        <v>2546</v>
      </c>
      <c r="AU384" s="43" t="s">
        <v>63</v>
      </c>
      <c r="AV384" s="3" t="s">
        <v>63</v>
      </c>
      <c r="AW384" s="4">
        <v>31.11</v>
      </c>
      <c r="AX384" s="4">
        <v>31.11</v>
      </c>
      <c r="AY384" s="4">
        <v>31.11</v>
      </c>
      <c r="AZ384" s="4">
        <v>31.11</v>
      </c>
      <c r="BA384" s="4" t="s">
        <v>3884</v>
      </c>
      <c r="BB384" s="51"/>
      <c r="IW384" s="51"/>
      <c r="IY384" s="51"/>
      <c r="IZ384" s="51"/>
      <c r="JA384" s="51"/>
      <c r="JB384" s="51"/>
      <c r="JC384" s="51"/>
    </row>
    <row r="385" spans="1:263" s="50" customFormat="1" ht="15.75" thickBot="1" x14ac:dyDescent="0.3">
      <c r="A385" s="52">
        <v>375</v>
      </c>
      <c r="B385" s="53" t="s">
        <v>2401</v>
      </c>
      <c r="C385" s="4" t="s">
        <v>65</v>
      </c>
      <c r="D385" s="4"/>
      <c r="E385" s="4" t="s">
        <v>3092</v>
      </c>
      <c r="F385" s="3" t="s">
        <v>2724</v>
      </c>
      <c r="G385" s="4" t="s">
        <v>66</v>
      </c>
      <c r="H385" s="4" t="s">
        <v>3770</v>
      </c>
      <c r="I385" s="4" t="s">
        <v>80</v>
      </c>
      <c r="J385" s="4" t="s">
        <v>164</v>
      </c>
      <c r="K385" s="4" t="s">
        <v>63</v>
      </c>
      <c r="L385" s="46" t="s">
        <v>1711</v>
      </c>
      <c r="M385" s="4">
        <v>1698300</v>
      </c>
      <c r="N385" s="4" t="s">
        <v>78</v>
      </c>
      <c r="O385" s="4"/>
      <c r="P385" s="4" t="s">
        <v>153</v>
      </c>
      <c r="Q385" s="4" t="s">
        <v>71</v>
      </c>
      <c r="R385" s="4" t="s">
        <v>85</v>
      </c>
      <c r="S385" s="4">
        <v>18462652</v>
      </c>
      <c r="T385" s="4"/>
      <c r="U385" s="4" t="s">
        <v>83</v>
      </c>
      <c r="V385" s="4" t="s">
        <v>63</v>
      </c>
      <c r="W385" s="4" t="s">
        <v>3771</v>
      </c>
      <c r="X385" s="4" t="s">
        <v>73</v>
      </c>
      <c r="Y385" s="4" t="s">
        <v>87</v>
      </c>
      <c r="Z385" s="43" t="s">
        <v>3772</v>
      </c>
      <c r="AA385" s="4" t="s">
        <v>88</v>
      </c>
      <c r="AB385" s="4" t="s">
        <v>122</v>
      </c>
      <c r="AC385" s="4"/>
      <c r="AD385" s="4"/>
      <c r="AE385" s="4" t="s">
        <v>153</v>
      </c>
      <c r="AF385" s="4" t="s">
        <v>63</v>
      </c>
      <c r="AG385" s="4" t="s">
        <v>63</v>
      </c>
      <c r="AH385" s="4" t="s">
        <v>98</v>
      </c>
      <c r="AI385" s="4">
        <v>29667366</v>
      </c>
      <c r="AJ385" s="4"/>
      <c r="AK385" s="4" t="s">
        <v>63</v>
      </c>
      <c r="AL385" s="4" t="s">
        <v>63</v>
      </c>
      <c r="AM385" s="4" t="s">
        <v>3773</v>
      </c>
      <c r="AN385" s="4">
        <v>48</v>
      </c>
      <c r="AO385" s="4" t="s">
        <v>102</v>
      </c>
      <c r="AP385" s="4">
        <v>0</v>
      </c>
      <c r="AQ385" s="4" t="s">
        <v>113</v>
      </c>
      <c r="AR385" s="4">
        <v>0</v>
      </c>
      <c r="AS385" s="4">
        <v>0</v>
      </c>
      <c r="AT385" s="3" t="s">
        <v>3772</v>
      </c>
      <c r="AU385" s="43" t="s">
        <v>63</v>
      </c>
      <c r="AV385" s="3" t="s">
        <v>63</v>
      </c>
      <c r="AW385" s="4">
        <v>50</v>
      </c>
      <c r="AX385" s="4">
        <v>50</v>
      </c>
      <c r="AY385" s="4">
        <v>50</v>
      </c>
      <c r="AZ385" s="4">
        <v>50</v>
      </c>
      <c r="BA385" s="4" t="s">
        <v>3884</v>
      </c>
      <c r="BB385" s="51"/>
      <c r="IW385" s="51"/>
      <c r="IY385" s="51"/>
      <c r="IZ385" s="51"/>
      <c r="JA385" s="51"/>
      <c r="JB385" s="51"/>
      <c r="JC385" s="51"/>
    </row>
    <row r="386" spans="1:263" s="50" customFormat="1" ht="15.75" thickBot="1" x14ac:dyDescent="0.3">
      <c r="A386" s="52">
        <v>376</v>
      </c>
      <c r="B386" s="53" t="s">
        <v>2402</v>
      </c>
      <c r="C386" s="4" t="s">
        <v>65</v>
      </c>
      <c r="D386" s="4"/>
      <c r="E386" s="4" t="s">
        <v>3095</v>
      </c>
      <c r="F386" s="3" t="s">
        <v>2724</v>
      </c>
      <c r="G386" s="4" t="s">
        <v>66</v>
      </c>
      <c r="H386" s="4" t="s">
        <v>3774</v>
      </c>
      <c r="I386" s="4" t="s">
        <v>80</v>
      </c>
      <c r="J386" s="4" t="s">
        <v>164</v>
      </c>
      <c r="K386" s="4" t="s">
        <v>63</v>
      </c>
      <c r="L386" s="46" t="s">
        <v>1711</v>
      </c>
      <c r="M386" s="4">
        <v>1698300</v>
      </c>
      <c r="N386" s="4" t="s">
        <v>78</v>
      </c>
      <c r="O386" s="4"/>
      <c r="P386" s="4" t="s">
        <v>153</v>
      </c>
      <c r="Q386" s="4" t="s">
        <v>71</v>
      </c>
      <c r="R386" s="4" t="s">
        <v>85</v>
      </c>
      <c r="S386" s="4">
        <v>4722370</v>
      </c>
      <c r="T386" s="4"/>
      <c r="U386" s="4" t="s">
        <v>108</v>
      </c>
      <c r="V386" s="4" t="s">
        <v>63</v>
      </c>
      <c r="W386" s="4" t="s">
        <v>3775</v>
      </c>
      <c r="X386" s="4" t="s">
        <v>73</v>
      </c>
      <c r="Y386" s="4" t="s">
        <v>87</v>
      </c>
      <c r="Z386" s="43" t="s">
        <v>3772</v>
      </c>
      <c r="AA386" s="4" t="s">
        <v>88</v>
      </c>
      <c r="AB386" s="4" t="s">
        <v>122</v>
      </c>
      <c r="AC386" s="4"/>
      <c r="AD386" s="4"/>
      <c r="AE386" s="4" t="s">
        <v>153</v>
      </c>
      <c r="AF386" s="4" t="s">
        <v>63</v>
      </c>
      <c r="AG386" s="4" t="s">
        <v>63</v>
      </c>
      <c r="AH386" s="4" t="s">
        <v>98</v>
      </c>
      <c r="AI386" s="4">
        <v>29667366</v>
      </c>
      <c r="AJ386" s="4"/>
      <c r="AK386" s="4" t="s">
        <v>63</v>
      </c>
      <c r="AL386" s="4" t="s">
        <v>63</v>
      </c>
      <c r="AM386" s="4" t="s">
        <v>3773</v>
      </c>
      <c r="AN386" s="4">
        <v>48</v>
      </c>
      <c r="AO386" s="4" t="s">
        <v>102</v>
      </c>
      <c r="AP386" s="4">
        <v>0</v>
      </c>
      <c r="AQ386" s="4" t="s">
        <v>113</v>
      </c>
      <c r="AR386" s="4">
        <v>0</v>
      </c>
      <c r="AS386" s="4">
        <v>0</v>
      </c>
      <c r="AT386" s="3" t="s">
        <v>3772</v>
      </c>
      <c r="AU386" s="43" t="s">
        <v>63</v>
      </c>
      <c r="AV386" s="3" t="s">
        <v>63</v>
      </c>
      <c r="AW386" s="4">
        <v>50</v>
      </c>
      <c r="AX386" s="4">
        <v>50</v>
      </c>
      <c r="AY386" s="4">
        <v>50</v>
      </c>
      <c r="AZ386" s="4">
        <v>50</v>
      </c>
      <c r="BA386" s="4" t="s">
        <v>3884</v>
      </c>
      <c r="BB386" s="51"/>
      <c r="IW386" s="51"/>
      <c r="IY386" s="51"/>
      <c r="IZ386" s="51"/>
      <c r="JA386" s="51"/>
      <c r="JB386" s="51"/>
      <c r="JC386" s="51"/>
    </row>
    <row r="387" spans="1:263" s="50" customFormat="1" ht="15.75" thickBot="1" x14ac:dyDescent="0.3">
      <c r="A387" s="52">
        <v>377</v>
      </c>
      <c r="B387" s="53" t="s">
        <v>2403</v>
      </c>
      <c r="C387" s="4" t="s">
        <v>65</v>
      </c>
      <c r="D387" s="4"/>
      <c r="E387" s="4" t="s">
        <v>3098</v>
      </c>
      <c r="F387" s="3" t="s">
        <v>2724</v>
      </c>
      <c r="G387" s="4" t="s">
        <v>66</v>
      </c>
      <c r="H387" s="4" t="s">
        <v>3776</v>
      </c>
      <c r="I387" s="4" t="s">
        <v>80</v>
      </c>
      <c r="J387" s="4" t="s">
        <v>164</v>
      </c>
      <c r="K387" s="4" t="s">
        <v>63</v>
      </c>
      <c r="L387" s="46" t="s">
        <v>1711</v>
      </c>
      <c r="M387" s="4">
        <v>3559800</v>
      </c>
      <c r="N387" s="4" t="s">
        <v>78</v>
      </c>
      <c r="O387" s="4"/>
      <c r="P387" s="4" t="s">
        <v>153</v>
      </c>
      <c r="Q387" s="4" t="s">
        <v>71</v>
      </c>
      <c r="R387" s="4" t="s">
        <v>85</v>
      </c>
      <c r="S387" s="4">
        <v>25287573</v>
      </c>
      <c r="T387" s="4"/>
      <c r="U387" s="4" t="s">
        <v>83</v>
      </c>
      <c r="V387" s="4" t="s">
        <v>63</v>
      </c>
      <c r="W387" s="4" t="s">
        <v>3777</v>
      </c>
      <c r="X387" s="4" t="s">
        <v>73</v>
      </c>
      <c r="Y387" s="4" t="s">
        <v>87</v>
      </c>
      <c r="Z387" s="43" t="s">
        <v>3772</v>
      </c>
      <c r="AA387" s="4" t="s">
        <v>88</v>
      </c>
      <c r="AB387" s="4" t="s">
        <v>122</v>
      </c>
      <c r="AC387" s="4"/>
      <c r="AD387" s="4"/>
      <c r="AE387" s="4" t="s">
        <v>153</v>
      </c>
      <c r="AF387" s="4" t="s">
        <v>63</v>
      </c>
      <c r="AG387" s="4" t="s">
        <v>63</v>
      </c>
      <c r="AH387" s="4" t="s">
        <v>98</v>
      </c>
      <c r="AI387" s="4">
        <v>29667366</v>
      </c>
      <c r="AJ387" s="4"/>
      <c r="AK387" s="4" t="s">
        <v>63</v>
      </c>
      <c r="AL387" s="4" t="s">
        <v>63</v>
      </c>
      <c r="AM387" s="4" t="s">
        <v>3773</v>
      </c>
      <c r="AN387" s="4">
        <v>48</v>
      </c>
      <c r="AO387" s="4" t="s">
        <v>102</v>
      </c>
      <c r="AP387" s="4">
        <v>0</v>
      </c>
      <c r="AQ387" s="4" t="s">
        <v>113</v>
      </c>
      <c r="AR387" s="4">
        <v>0</v>
      </c>
      <c r="AS387" s="4">
        <v>0</v>
      </c>
      <c r="AT387" s="3" t="s">
        <v>3772</v>
      </c>
      <c r="AU387" s="43" t="s">
        <v>63</v>
      </c>
      <c r="AV387" s="3" t="s">
        <v>63</v>
      </c>
      <c r="AW387" s="4">
        <v>50</v>
      </c>
      <c r="AX387" s="4">
        <v>50</v>
      </c>
      <c r="AY387" s="4">
        <v>50</v>
      </c>
      <c r="AZ387" s="4">
        <v>50</v>
      </c>
      <c r="BA387" s="4" t="s">
        <v>3884</v>
      </c>
      <c r="BB387" s="51"/>
      <c r="IW387" s="51"/>
      <c r="IY387" s="51"/>
      <c r="IZ387" s="51"/>
      <c r="JA387" s="51"/>
      <c r="JB387" s="51"/>
      <c r="JC387" s="51"/>
    </row>
    <row r="388" spans="1:263" s="50" customFormat="1" ht="15.75" thickBot="1" x14ac:dyDescent="0.3">
      <c r="A388" s="52">
        <v>378</v>
      </c>
      <c r="B388" s="53" t="s">
        <v>2404</v>
      </c>
      <c r="C388" s="4" t="s">
        <v>65</v>
      </c>
      <c r="D388" s="4"/>
      <c r="E388" s="4" t="s">
        <v>3778</v>
      </c>
      <c r="F388" s="3" t="s">
        <v>2724</v>
      </c>
      <c r="G388" s="4" t="s">
        <v>66</v>
      </c>
      <c r="H388" s="4" t="s">
        <v>3779</v>
      </c>
      <c r="I388" s="4" t="s">
        <v>80</v>
      </c>
      <c r="J388" s="4" t="s">
        <v>164</v>
      </c>
      <c r="K388" s="4" t="s">
        <v>63</v>
      </c>
      <c r="L388" s="46" t="s">
        <v>1711</v>
      </c>
      <c r="M388" s="4">
        <v>3559800</v>
      </c>
      <c r="N388" s="4" t="s">
        <v>78</v>
      </c>
      <c r="O388" s="4"/>
      <c r="P388" s="4" t="s">
        <v>153</v>
      </c>
      <c r="Q388" s="4" t="s">
        <v>71</v>
      </c>
      <c r="R388" s="4" t="s">
        <v>85</v>
      </c>
      <c r="S388" s="4">
        <v>94301550</v>
      </c>
      <c r="T388" s="4"/>
      <c r="U388" s="4" t="s">
        <v>108</v>
      </c>
      <c r="V388" s="4" t="s">
        <v>63</v>
      </c>
      <c r="W388" s="4" t="s">
        <v>3780</v>
      </c>
      <c r="X388" s="4" t="s">
        <v>73</v>
      </c>
      <c r="Y388" s="4" t="s">
        <v>87</v>
      </c>
      <c r="Z388" s="43" t="s">
        <v>3772</v>
      </c>
      <c r="AA388" s="4" t="s">
        <v>88</v>
      </c>
      <c r="AB388" s="4" t="s">
        <v>122</v>
      </c>
      <c r="AC388" s="4"/>
      <c r="AD388" s="4"/>
      <c r="AE388" s="4" t="s">
        <v>153</v>
      </c>
      <c r="AF388" s="4" t="s">
        <v>63</v>
      </c>
      <c r="AG388" s="4" t="s">
        <v>63</v>
      </c>
      <c r="AH388" s="4" t="s">
        <v>98</v>
      </c>
      <c r="AI388" s="4">
        <v>29667366</v>
      </c>
      <c r="AJ388" s="4"/>
      <c r="AK388" s="4" t="s">
        <v>63</v>
      </c>
      <c r="AL388" s="4" t="s">
        <v>63</v>
      </c>
      <c r="AM388" s="4" t="s">
        <v>3773</v>
      </c>
      <c r="AN388" s="4">
        <v>48</v>
      </c>
      <c r="AO388" s="4" t="s">
        <v>102</v>
      </c>
      <c r="AP388" s="4">
        <v>0</v>
      </c>
      <c r="AQ388" s="4" t="s">
        <v>113</v>
      </c>
      <c r="AR388" s="4">
        <v>0</v>
      </c>
      <c r="AS388" s="4">
        <v>0</v>
      </c>
      <c r="AT388" s="3" t="s">
        <v>3772</v>
      </c>
      <c r="AU388" s="43" t="s">
        <v>63</v>
      </c>
      <c r="AV388" s="3" t="s">
        <v>63</v>
      </c>
      <c r="AW388" s="4">
        <v>50</v>
      </c>
      <c r="AX388" s="4">
        <v>50</v>
      </c>
      <c r="AY388" s="4">
        <v>0</v>
      </c>
      <c r="AZ388" s="4">
        <v>0</v>
      </c>
      <c r="BA388" s="4" t="s">
        <v>3884</v>
      </c>
      <c r="BB388" s="51"/>
      <c r="IW388" s="51"/>
      <c r="IY388" s="51"/>
      <c r="IZ388" s="51"/>
      <c r="JA388" s="51"/>
      <c r="JB388" s="51"/>
      <c r="JC388" s="51"/>
    </row>
    <row r="389" spans="1:263" s="50" customFormat="1" ht="15.75" thickBot="1" x14ac:dyDescent="0.3">
      <c r="A389" s="52">
        <v>379</v>
      </c>
      <c r="B389" s="53" t="s">
        <v>2405</v>
      </c>
      <c r="C389" s="4" t="s">
        <v>65</v>
      </c>
      <c r="D389" s="4"/>
      <c r="E389" s="4" t="s">
        <v>2888</v>
      </c>
      <c r="F389" s="3" t="s">
        <v>2724</v>
      </c>
      <c r="G389" s="4" t="s">
        <v>66</v>
      </c>
      <c r="H389" s="4" t="s">
        <v>3781</v>
      </c>
      <c r="I389" s="4" t="s">
        <v>80</v>
      </c>
      <c r="J389" s="4" t="s">
        <v>164</v>
      </c>
      <c r="K389" s="4" t="s">
        <v>63</v>
      </c>
      <c r="L389" s="46" t="s">
        <v>1711</v>
      </c>
      <c r="M389" s="4">
        <v>1224000</v>
      </c>
      <c r="N389" s="4" t="s">
        <v>78</v>
      </c>
      <c r="O389" s="4"/>
      <c r="P389" s="4" t="s">
        <v>153</v>
      </c>
      <c r="Q389" s="4" t="s">
        <v>71</v>
      </c>
      <c r="R389" s="4" t="s">
        <v>85</v>
      </c>
      <c r="S389" s="4">
        <v>25277913</v>
      </c>
      <c r="T389" s="4"/>
      <c r="U389" s="4" t="s">
        <v>83</v>
      </c>
      <c r="V389" s="4" t="s">
        <v>63</v>
      </c>
      <c r="W389" s="4" t="s">
        <v>3782</v>
      </c>
      <c r="X389" s="4" t="s">
        <v>73</v>
      </c>
      <c r="Y389" s="4" t="s">
        <v>87</v>
      </c>
      <c r="Z389" s="43" t="s">
        <v>3772</v>
      </c>
      <c r="AA389" s="4" t="s">
        <v>88</v>
      </c>
      <c r="AB389" s="4" t="s">
        <v>122</v>
      </c>
      <c r="AC389" s="4"/>
      <c r="AD389" s="4"/>
      <c r="AE389" s="4" t="s">
        <v>153</v>
      </c>
      <c r="AF389" s="4" t="s">
        <v>63</v>
      </c>
      <c r="AG389" s="4" t="s">
        <v>63</v>
      </c>
      <c r="AH389" s="4" t="s">
        <v>98</v>
      </c>
      <c r="AI389" s="4">
        <v>29667366</v>
      </c>
      <c r="AJ389" s="4"/>
      <c r="AK389" s="4" t="s">
        <v>63</v>
      </c>
      <c r="AL389" s="4" t="s">
        <v>63</v>
      </c>
      <c r="AM389" s="4" t="s">
        <v>3773</v>
      </c>
      <c r="AN389" s="4">
        <v>60</v>
      </c>
      <c r="AO389" s="4" t="s">
        <v>102</v>
      </c>
      <c r="AP389" s="4">
        <v>0</v>
      </c>
      <c r="AQ389" s="4" t="s">
        <v>113</v>
      </c>
      <c r="AR389" s="4">
        <v>0</v>
      </c>
      <c r="AS389" s="4">
        <v>0</v>
      </c>
      <c r="AT389" s="3" t="s">
        <v>3772</v>
      </c>
      <c r="AU389" s="43" t="s">
        <v>63</v>
      </c>
      <c r="AV389" s="3" t="s">
        <v>63</v>
      </c>
      <c r="AW389" s="4">
        <v>40</v>
      </c>
      <c r="AX389" s="4">
        <v>40</v>
      </c>
      <c r="AY389" s="4">
        <v>40</v>
      </c>
      <c r="AZ389" s="4">
        <v>40</v>
      </c>
      <c r="BA389" s="4" t="s">
        <v>3884</v>
      </c>
      <c r="BB389" s="51"/>
      <c r="IW389" s="51"/>
      <c r="IY389" s="51"/>
      <c r="IZ389" s="51"/>
      <c r="JA389" s="51"/>
      <c r="JB389" s="51"/>
      <c r="JC389" s="51"/>
    </row>
    <row r="390" spans="1:263" s="50" customFormat="1" ht="15.75" thickBot="1" x14ac:dyDescent="0.3">
      <c r="A390" s="52">
        <v>380</v>
      </c>
      <c r="B390" s="53" t="s">
        <v>2406</v>
      </c>
      <c r="C390" s="4" t="s">
        <v>65</v>
      </c>
      <c r="D390" s="4"/>
      <c r="E390" s="4" t="s">
        <v>2893</v>
      </c>
      <c r="F390" s="3" t="s">
        <v>2727</v>
      </c>
      <c r="G390" s="4" t="s">
        <v>66</v>
      </c>
      <c r="H390" s="4" t="s">
        <v>3783</v>
      </c>
      <c r="I390" s="4" t="s">
        <v>80</v>
      </c>
      <c r="J390" s="4" t="s">
        <v>164</v>
      </c>
      <c r="K390" s="4" t="s">
        <v>63</v>
      </c>
      <c r="L390" s="46" t="s">
        <v>1711</v>
      </c>
      <c r="M390" s="4">
        <v>1224000</v>
      </c>
      <c r="N390" s="4" t="s">
        <v>78</v>
      </c>
      <c r="O390" s="4"/>
      <c r="P390" s="4" t="s">
        <v>153</v>
      </c>
      <c r="Q390" s="4" t="s">
        <v>71</v>
      </c>
      <c r="R390" s="4" t="s">
        <v>85</v>
      </c>
      <c r="S390" s="4">
        <v>1061209785</v>
      </c>
      <c r="T390" s="4"/>
      <c r="U390" s="4" t="s">
        <v>127</v>
      </c>
      <c r="V390" s="4" t="s">
        <v>63</v>
      </c>
      <c r="W390" s="4" t="s">
        <v>3784</v>
      </c>
      <c r="X390" s="4" t="s">
        <v>73</v>
      </c>
      <c r="Y390" s="4" t="s">
        <v>87</v>
      </c>
      <c r="Z390" s="43" t="s">
        <v>3785</v>
      </c>
      <c r="AA390" s="4" t="s">
        <v>88</v>
      </c>
      <c r="AB390" s="4" t="s">
        <v>122</v>
      </c>
      <c r="AC390" s="4"/>
      <c r="AD390" s="4"/>
      <c r="AE390" s="4" t="s">
        <v>153</v>
      </c>
      <c r="AF390" s="4" t="s">
        <v>63</v>
      </c>
      <c r="AG390" s="4" t="s">
        <v>63</v>
      </c>
      <c r="AH390" s="4" t="s">
        <v>98</v>
      </c>
      <c r="AI390" s="4">
        <v>66848955</v>
      </c>
      <c r="AJ390" s="4"/>
      <c r="AK390" s="4" t="s">
        <v>63</v>
      </c>
      <c r="AL390" s="4" t="s">
        <v>63</v>
      </c>
      <c r="AM390" s="4" t="s">
        <v>3735</v>
      </c>
      <c r="AN390" s="4">
        <v>176</v>
      </c>
      <c r="AO390" s="4" t="s">
        <v>102</v>
      </c>
      <c r="AP390" s="4">
        <v>0</v>
      </c>
      <c r="AQ390" s="4" t="s">
        <v>113</v>
      </c>
      <c r="AR390" s="4">
        <v>0</v>
      </c>
      <c r="AS390" s="4">
        <v>0</v>
      </c>
      <c r="AT390" s="3" t="s">
        <v>3785</v>
      </c>
      <c r="AU390" s="43" t="s">
        <v>63</v>
      </c>
      <c r="AV390" s="3" t="s">
        <v>63</v>
      </c>
      <c r="AW390" s="4">
        <v>10.23</v>
      </c>
      <c r="AX390" s="4">
        <v>10.23</v>
      </c>
      <c r="AY390" s="4">
        <v>10.23</v>
      </c>
      <c r="AZ390" s="4">
        <v>10.23</v>
      </c>
      <c r="BA390" s="4" t="s">
        <v>3884</v>
      </c>
      <c r="BB390" s="51"/>
      <c r="IW390" s="51"/>
      <c r="IY390" s="51"/>
      <c r="IZ390" s="51"/>
      <c r="JA390" s="51"/>
      <c r="JB390" s="51"/>
      <c r="JC390" s="51"/>
    </row>
    <row r="391" spans="1:263" s="50" customFormat="1" ht="15.75" thickBot="1" x14ac:dyDescent="0.3">
      <c r="A391" s="52">
        <v>381</v>
      </c>
      <c r="B391" s="53" t="s">
        <v>2407</v>
      </c>
      <c r="C391" s="4" t="s">
        <v>65</v>
      </c>
      <c r="D391" s="4"/>
      <c r="E391" s="4" t="s">
        <v>3786</v>
      </c>
      <c r="F391" s="3" t="s">
        <v>3785</v>
      </c>
      <c r="G391" s="4" t="s">
        <v>66</v>
      </c>
      <c r="H391" s="4" t="s">
        <v>3787</v>
      </c>
      <c r="I391" s="4" t="s">
        <v>80</v>
      </c>
      <c r="J391" s="4" t="s">
        <v>164</v>
      </c>
      <c r="K391" s="4" t="s">
        <v>63</v>
      </c>
      <c r="L391" s="46" t="s">
        <v>1711</v>
      </c>
      <c r="M391" s="4">
        <v>4090200</v>
      </c>
      <c r="N391" s="4" t="s">
        <v>78</v>
      </c>
      <c r="O391" s="4"/>
      <c r="P391" s="4" t="s">
        <v>153</v>
      </c>
      <c r="Q391" s="4" t="s">
        <v>71</v>
      </c>
      <c r="R391" s="4" t="s">
        <v>85</v>
      </c>
      <c r="S391" s="4">
        <v>52440992</v>
      </c>
      <c r="T391" s="4"/>
      <c r="U391" s="4" t="s">
        <v>143</v>
      </c>
      <c r="V391" s="4" t="s">
        <v>63</v>
      </c>
      <c r="W391" s="4" t="s">
        <v>3788</v>
      </c>
      <c r="X391" s="4" t="s">
        <v>73</v>
      </c>
      <c r="Y391" s="4" t="s">
        <v>87</v>
      </c>
      <c r="Z391" s="43" t="s">
        <v>2792</v>
      </c>
      <c r="AA391" s="4" t="s">
        <v>88</v>
      </c>
      <c r="AB391" s="4" t="s">
        <v>122</v>
      </c>
      <c r="AC391" s="4"/>
      <c r="AD391" s="4"/>
      <c r="AE391" s="4" t="s">
        <v>153</v>
      </c>
      <c r="AF391" s="4" t="s">
        <v>63</v>
      </c>
      <c r="AG391" s="4" t="s">
        <v>63</v>
      </c>
      <c r="AH391" s="4" t="s">
        <v>98</v>
      </c>
      <c r="AI391" s="4">
        <v>10234850</v>
      </c>
      <c r="AJ391" s="4"/>
      <c r="AK391" s="4" t="s">
        <v>63</v>
      </c>
      <c r="AL391" s="4" t="s">
        <v>63</v>
      </c>
      <c r="AM391" s="4" t="s">
        <v>3789</v>
      </c>
      <c r="AN391" s="4">
        <v>48</v>
      </c>
      <c r="AO391" s="4" t="s">
        <v>102</v>
      </c>
      <c r="AP391" s="4">
        <v>0</v>
      </c>
      <c r="AQ391" s="4" t="s">
        <v>113</v>
      </c>
      <c r="AR391" s="4">
        <v>0</v>
      </c>
      <c r="AS391" s="4">
        <v>0</v>
      </c>
      <c r="AT391" s="3" t="s">
        <v>2792</v>
      </c>
      <c r="AU391" s="43" t="s">
        <v>63</v>
      </c>
      <c r="AV391" s="3" t="s">
        <v>63</v>
      </c>
      <c r="AW391" s="4">
        <v>31.25</v>
      </c>
      <c r="AX391" s="4">
        <v>31.25</v>
      </c>
      <c r="AY391" s="4">
        <v>0</v>
      </c>
      <c r="AZ391" s="4">
        <v>0</v>
      </c>
      <c r="BA391" s="4" t="s">
        <v>3884</v>
      </c>
      <c r="BB391" s="51"/>
      <c r="IW391" s="51"/>
      <c r="IY391" s="51"/>
      <c r="IZ391" s="51"/>
      <c r="JA391" s="51"/>
      <c r="JB391" s="51"/>
      <c r="JC391" s="51"/>
    </row>
    <row r="392" spans="1:263" s="50" customFormat="1" ht="15.75" thickBot="1" x14ac:dyDescent="0.3">
      <c r="A392" s="52">
        <v>382</v>
      </c>
      <c r="B392" s="53" t="s">
        <v>2408</v>
      </c>
      <c r="C392" s="4" t="s">
        <v>65</v>
      </c>
      <c r="D392" s="4"/>
      <c r="E392" s="4" t="s">
        <v>3790</v>
      </c>
      <c r="F392" s="3" t="s">
        <v>3791</v>
      </c>
      <c r="G392" s="4" t="s">
        <v>66</v>
      </c>
      <c r="H392" s="4" t="s">
        <v>3792</v>
      </c>
      <c r="I392" s="4" t="s">
        <v>80</v>
      </c>
      <c r="J392" s="4" t="s">
        <v>164</v>
      </c>
      <c r="K392" s="4" t="s">
        <v>63</v>
      </c>
      <c r="L392" s="46" t="s">
        <v>1711</v>
      </c>
      <c r="M392" s="4">
        <v>1698300</v>
      </c>
      <c r="N392" s="4" t="s">
        <v>78</v>
      </c>
      <c r="O392" s="4"/>
      <c r="P392" s="4" t="s">
        <v>153</v>
      </c>
      <c r="Q392" s="4" t="s">
        <v>71</v>
      </c>
      <c r="R392" s="4" t="s">
        <v>85</v>
      </c>
      <c r="S392" s="4">
        <v>1054987145</v>
      </c>
      <c r="T392" s="4"/>
      <c r="U392" s="4" t="s">
        <v>96</v>
      </c>
      <c r="V392" s="4" t="s">
        <v>63</v>
      </c>
      <c r="W392" s="4" t="s">
        <v>3793</v>
      </c>
      <c r="X392" s="4" t="s">
        <v>73</v>
      </c>
      <c r="Y392" s="4" t="s">
        <v>87</v>
      </c>
      <c r="Z392" s="43" t="s">
        <v>3791</v>
      </c>
      <c r="AA392" s="4" t="s">
        <v>88</v>
      </c>
      <c r="AB392" s="4" t="s">
        <v>122</v>
      </c>
      <c r="AC392" s="4"/>
      <c r="AD392" s="4"/>
      <c r="AE392" s="4" t="s">
        <v>153</v>
      </c>
      <c r="AF392" s="4" t="s">
        <v>63</v>
      </c>
      <c r="AG392" s="4" t="s">
        <v>63</v>
      </c>
      <c r="AH392" s="4" t="s">
        <v>98</v>
      </c>
      <c r="AI392" s="4">
        <v>80435324</v>
      </c>
      <c r="AJ392" s="4"/>
      <c r="AK392" s="4" t="s">
        <v>63</v>
      </c>
      <c r="AL392" s="4" t="s">
        <v>63</v>
      </c>
      <c r="AM392" s="4" t="s">
        <v>2950</v>
      </c>
      <c r="AN392" s="4">
        <v>47</v>
      </c>
      <c r="AO392" s="4" t="s">
        <v>102</v>
      </c>
      <c r="AP392" s="4">
        <v>0</v>
      </c>
      <c r="AQ392" s="4" t="s">
        <v>113</v>
      </c>
      <c r="AR392" s="4">
        <v>0</v>
      </c>
      <c r="AS392" s="4">
        <v>0</v>
      </c>
      <c r="AT392" s="3" t="s">
        <v>3791</v>
      </c>
      <c r="AU392" s="43" t="s">
        <v>63</v>
      </c>
      <c r="AV392" s="3" t="s">
        <v>63</v>
      </c>
      <c r="AW392" s="4">
        <v>36.17</v>
      </c>
      <c r="AX392" s="4">
        <v>36.17</v>
      </c>
      <c r="AY392" s="4">
        <v>0</v>
      </c>
      <c r="AZ392" s="4">
        <v>0</v>
      </c>
      <c r="BA392" s="4" t="s">
        <v>3884</v>
      </c>
      <c r="BB392" s="51"/>
      <c r="IW392" s="51"/>
      <c r="IY392" s="51"/>
      <c r="IZ392" s="51"/>
      <c r="JA392" s="51"/>
      <c r="JB392" s="51"/>
      <c r="JC392" s="51"/>
    </row>
    <row r="393" spans="1:263" s="50" customFormat="1" ht="15.75" thickBot="1" x14ac:dyDescent="0.3">
      <c r="A393" s="52">
        <v>383</v>
      </c>
      <c r="B393" s="53" t="s">
        <v>2409</v>
      </c>
      <c r="C393" s="4" t="s">
        <v>65</v>
      </c>
      <c r="D393" s="4"/>
      <c r="E393" s="4" t="s">
        <v>3794</v>
      </c>
      <c r="F393" s="3" t="s">
        <v>3791</v>
      </c>
      <c r="G393" s="4" t="s">
        <v>66</v>
      </c>
      <c r="H393" s="4" t="s">
        <v>3795</v>
      </c>
      <c r="I393" s="4" t="s">
        <v>80</v>
      </c>
      <c r="J393" s="4" t="s">
        <v>164</v>
      </c>
      <c r="K393" s="4" t="s">
        <v>63</v>
      </c>
      <c r="L393" s="46" t="s">
        <v>1711</v>
      </c>
      <c r="M393" s="4">
        <v>1698300</v>
      </c>
      <c r="N393" s="4" t="s">
        <v>78</v>
      </c>
      <c r="O393" s="4"/>
      <c r="P393" s="4" t="s">
        <v>153</v>
      </c>
      <c r="Q393" s="4" t="s">
        <v>71</v>
      </c>
      <c r="R393" s="4" t="s">
        <v>85</v>
      </c>
      <c r="S393" s="4">
        <v>1004510231</v>
      </c>
      <c r="T393" s="4"/>
      <c r="U393" s="4" t="s">
        <v>148</v>
      </c>
      <c r="V393" s="4" t="s">
        <v>63</v>
      </c>
      <c r="W393" s="4" t="s">
        <v>3796</v>
      </c>
      <c r="X393" s="4" t="s">
        <v>73</v>
      </c>
      <c r="Y393" s="4" t="s">
        <v>87</v>
      </c>
      <c r="Z393" s="43" t="s">
        <v>2792</v>
      </c>
      <c r="AA393" s="4" t="s">
        <v>88</v>
      </c>
      <c r="AB393" s="4" t="s">
        <v>122</v>
      </c>
      <c r="AC393" s="4"/>
      <c r="AD393" s="4"/>
      <c r="AE393" s="4" t="s">
        <v>153</v>
      </c>
      <c r="AF393" s="4" t="s">
        <v>63</v>
      </c>
      <c r="AG393" s="4" t="s">
        <v>63</v>
      </c>
      <c r="AH393" s="4" t="s">
        <v>98</v>
      </c>
      <c r="AI393" s="4">
        <v>10234850</v>
      </c>
      <c r="AJ393" s="4"/>
      <c r="AK393" s="4" t="s">
        <v>63</v>
      </c>
      <c r="AL393" s="4" t="s">
        <v>63</v>
      </c>
      <c r="AM393" s="4" t="s">
        <v>3789</v>
      </c>
      <c r="AN393" s="4">
        <v>48</v>
      </c>
      <c r="AO393" s="4" t="s">
        <v>102</v>
      </c>
      <c r="AP393" s="4">
        <v>0</v>
      </c>
      <c r="AQ393" s="4" t="s">
        <v>113</v>
      </c>
      <c r="AR393" s="4">
        <v>0</v>
      </c>
      <c r="AS393" s="4">
        <v>0</v>
      </c>
      <c r="AT393" s="3" t="s">
        <v>2792</v>
      </c>
      <c r="AU393" s="43" t="s">
        <v>63</v>
      </c>
      <c r="AV393" s="3" t="s">
        <v>63</v>
      </c>
      <c r="AW393" s="4">
        <v>31.25</v>
      </c>
      <c r="AX393" s="4">
        <v>31.25</v>
      </c>
      <c r="AY393" s="4">
        <v>0</v>
      </c>
      <c r="AZ393" s="4">
        <v>0</v>
      </c>
      <c r="BA393" s="4" t="s">
        <v>3884</v>
      </c>
      <c r="BB393" s="51"/>
      <c r="IW393" s="51"/>
      <c r="IY393" s="51"/>
      <c r="IZ393" s="51"/>
      <c r="JA393" s="51"/>
      <c r="JB393" s="51"/>
      <c r="JC393" s="51"/>
    </row>
    <row r="394" spans="1:263" s="50" customFormat="1" ht="15.75" thickBot="1" x14ac:dyDescent="0.3">
      <c r="A394" s="52">
        <v>384</v>
      </c>
      <c r="B394" s="53" t="s">
        <v>2410</v>
      </c>
      <c r="C394" s="4" t="s">
        <v>65</v>
      </c>
      <c r="D394" s="4"/>
      <c r="E394" s="4" t="s">
        <v>3288</v>
      </c>
      <c r="F394" s="3" t="s">
        <v>3791</v>
      </c>
      <c r="G394" s="4" t="s">
        <v>66</v>
      </c>
      <c r="H394" s="4" t="s">
        <v>3797</v>
      </c>
      <c r="I394" s="4" t="s">
        <v>80</v>
      </c>
      <c r="J394" s="4" t="s">
        <v>164</v>
      </c>
      <c r="K394" s="4" t="s">
        <v>63</v>
      </c>
      <c r="L394" s="46" t="s">
        <v>1711</v>
      </c>
      <c r="M394" s="4">
        <v>1698300</v>
      </c>
      <c r="N394" s="4" t="s">
        <v>78</v>
      </c>
      <c r="O394" s="4"/>
      <c r="P394" s="4" t="s">
        <v>153</v>
      </c>
      <c r="Q394" s="4" t="s">
        <v>71</v>
      </c>
      <c r="R394" s="4" t="s">
        <v>85</v>
      </c>
      <c r="S394" s="4">
        <v>1147951796</v>
      </c>
      <c r="T394" s="4"/>
      <c r="U394" s="4" t="s">
        <v>148</v>
      </c>
      <c r="V394" s="4" t="s">
        <v>63</v>
      </c>
      <c r="W394" s="4" t="s">
        <v>3798</v>
      </c>
      <c r="X394" s="4" t="s">
        <v>73</v>
      </c>
      <c r="Y394" s="4" t="s">
        <v>87</v>
      </c>
      <c r="Z394" s="43" t="s">
        <v>3791</v>
      </c>
      <c r="AA394" s="4" t="s">
        <v>88</v>
      </c>
      <c r="AB394" s="4" t="s">
        <v>122</v>
      </c>
      <c r="AC394" s="4"/>
      <c r="AD394" s="4"/>
      <c r="AE394" s="4" t="s">
        <v>153</v>
      </c>
      <c r="AF394" s="4" t="s">
        <v>63</v>
      </c>
      <c r="AG394" s="4" t="s">
        <v>63</v>
      </c>
      <c r="AH394" s="4" t="s">
        <v>98</v>
      </c>
      <c r="AI394" s="4">
        <v>80435324</v>
      </c>
      <c r="AJ394" s="4"/>
      <c r="AK394" s="4" t="s">
        <v>63</v>
      </c>
      <c r="AL394" s="4" t="s">
        <v>63</v>
      </c>
      <c r="AM394" s="4" t="s">
        <v>2950</v>
      </c>
      <c r="AN394" s="4">
        <v>48</v>
      </c>
      <c r="AO394" s="4" t="s">
        <v>102</v>
      </c>
      <c r="AP394" s="4">
        <v>0</v>
      </c>
      <c r="AQ394" s="4" t="s">
        <v>113</v>
      </c>
      <c r="AR394" s="4">
        <v>0</v>
      </c>
      <c r="AS394" s="4">
        <v>0</v>
      </c>
      <c r="AT394" s="3" t="s">
        <v>3791</v>
      </c>
      <c r="AU394" s="43" t="s">
        <v>63</v>
      </c>
      <c r="AV394" s="3" t="s">
        <v>63</v>
      </c>
      <c r="AW394" s="4">
        <v>35.42</v>
      </c>
      <c r="AX394" s="4">
        <v>35.42</v>
      </c>
      <c r="AY394" s="4">
        <v>0</v>
      </c>
      <c r="AZ394" s="4">
        <v>0</v>
      </c>
      <c r="BA394" s="4" t="s">
        <v>3884</v>
      </c>
      <c r="BB394" s="51"/>
      <c r="IW394" s="51"/>
      <c r="IY394" s="51"/>
      <c r="IZ394" s="51"/>
      <c r="JA394" s="51"/>
      <c r="JB394" s="51"/>
      <c r="JC394" s="51"/>
    </row>
    <row r="395" spans="1:263" s="50" customFormat="1" ht="15.75" thickBot="1" x14ac:dyDescent="0.3">
      <c r="A395" s="52">
        <v>385</v>
      </c>
      <c r="B395" s="53" t="s">
        <v>2411</v>
      </c>
      <c r="C395" s="4" t="s">
        <v>65</v>
      </c>
      <c r="D395" s="4"/>
      <c r="E395" s="4" t="s">
        <v>3302</v>
      </c>
      <c r="F395" s="3" t="s">
        <v>3799</v>
      </c>
      <c r="G395" s="4" t="s">
        <v>66</v>
      </c>
      <c r="H395" s="4" t="s">
        <v>3800</v>
      </c>
      <c r="I395" s="4" t="s">
        <v>80</v>
      </c>
      <c r="J395" s="4" t="s">
        <v>164</v>
      </c>
      <c r="K395" s="4" t="s">
        <v>63</v>
      </c>
      <c r="L395" s="46" t="s">
        <v>1711</v>
      </c>
      <c r="M395" s="4">
        <v>3559800</v>
      </c>
      <c r="N395" s="4" t="s">
        <v>78</v>
      </c>
      <c r="O395" s="4"/>
      <c r="P395" s="4" t="s">
        <v>153</v>
      </c>
      <c r="Q395" s="4" t="s">
        <v>71</v>
      </c>
      <c r="R395" s="4" t="s">
        <v>85</v>
      </c>
      <c r="S395" s="4">
        <v>35545620</v>
      </c>
      <c r="T395" s="4"/>
      <c r="U395" s="4" t="s">
        <v>108</v>
      </c>
      <c r="V395" s="4" t="s">
        <v>63</v>
      </c>
      <c r="W395" s="4" t="s">
        <v>3801</v>
      </c>
      <c r="X395" s="4" t="s">
        <v>73</v>
      </c>
      <c r="Y395" s="4" t="s">
        <v>87</v>
      </c>
      <c r="Z395" s="43" t="s">
        <v>3799</v>
      </c>
      <c r="AA395" s="4" t="s">
        <v>88</v>
      </c>
      <c r="AB395" s="4" t="s">
        <v>122</v>
      </c>
      <c r="AC395" s="4"/>
      <c r="AD395" s="4"/>
      <c r="AE395" s="4" t="s">
        <v>153</v>
      </c>
      <c r="AF395" s="4" t="s">
        <v>63</v>
      </c>
      <c r="AG395" s="4" t="s">
        <v>63</v>
      </c>
      <c r="AH395" s="4" t="s">
        <v>98</v>
      </c>
      <c r="AI395" s="4">
        <v>80435324</v>
      </c>
      <c r="AJ395" s="4"/>
      <c r="AK395" s="4" t="s">
        <v>63</v>
      </c>
      <c r="AL395" s="4" t="s">
        <v>63</v>
      </c>
      <c r="AM395" s="4" t="s">
        <v>2950</v>
      </c>
      <c r="AN395" s="4">
        <v>48</v>
      </c>
      <c r="AO395" s="4" t="s">
        <v>102</v>
      </c>
      <c r="AP395" s="4">
        <v>0</v>
      </c>
      <c r="AQ395" s="4" t="s">
        <v>113</v>
      </c>
      <c r="AR395" s="4">
        <v>0</v>
      </c>
      <c r="AS395" s="4">
        <v>0</v>
      </c>
      <c r="AT395" s="3" t="s">
        <v>3799</v>
      </c>
      <c r="AU395" s="43" t="s">
        <v>63</v>
      </c>
      <c r="AV395" s="3" t="s">
        <v>63</v>
      </c>
      <c r="AW395" s="4">
        <v>33.33</v>
      </c>
      <c r="AX395" s="4">
        <v>33.33</v>
      </c>
      <c r="AY395" s="4">
        <v>0</v>
      </c>
      <c r="AZ395" s="4">
        <v>0</v>
      </c>
      <c r="BA395" s="4" t="s">
        <v>3884</v>
      </c>
      <c r="BB395" s="51"/>
      <c r="IW395" s="51"/>
      <c r="IY395" s="51"/>
      <c r="IZ395" s="51"/>
      <c r="JA395" s="51"/>
      <c r="JB395" s="51"/>
      <c r="JC395" s="51"/>
    </row>
    <row r="396" spans="1:263" s="50" customFormat="1" ht="15.75" thickBot="1" x14ac:dyDescent="0.3">
      <c r="A396" s="52">
        <v>386</v>
      </c>
      <c r="B396" s="53" t="s">
        <v>2412</v>
      </c>
      <c r="C396" s="4" t="s">
        <v>65</v>
      </c>
      <c r="D396" s="4"/>
      <c r="E396" s="4" t="s">
        <v>3306</v>
      </c>
      <c r="F396" s="3" t="s">
        <v>3802</v>
      </c>
      <c r="G396" s="4" t="s">
        <v>66</v>
      </c>
      <c r="H396" s="4" t="s">
        <v>3803</v>
      </c>
      <c r="I396" s="4" t="s">
        <v>80</v>
      </c>
      <c r="J396" s="4" t="s">
        <v>164</v>
      </c>
      <c r="K396" s="4" t="s">
        <v>63</v>
      </c>
      <c r="L396" s="46" t="s">
        <v>1711</v>
      </c>
      <c r="M396" s="4">
        <v>3559800</v>
      </c>
      <c r="N396" s="4" t="s">
        <v>78</v>
      </c>
      <c r="O396" s="4"/>
      <c r="P396" s="4" t="s">
        <v>153</v>
      </c>
      <c r="Q396" s="4" t="s">
        <v>71</v>
      </c>
      <c r="R396" s="4" t="s">
        <v>85</v>
      </c>
      <c r="S396" s="4">
        <v>52199046</v>
      </c>
      <c r="T396" s="4"/>
      <c r="U396" s="4" t="s">
        <v>96</v>
      </c>
      <c r="V396" s="4" t="s">
        <v>63</v>
      </c>
      <c r="W396" s="4" t="s">
        <v>3804</v>
      </c>
      <c r="X396" s="4" t="s">
        <v>73</v>
      </c>
      <c r="Y396" s="4" t="s">
        <v>87</v>
      </c>
      <c r="Z396" s="43">
        <v>1</v>
      </c>
      <c r="AA396" s="4" t="s">
        <v>88</v>
      </c>
      <c r="AB396" s="4" t="s">
        <v>122</v>
      </c>
      <c r="AC396" s="4"/>
      <c r="AD396" s="4"/>
      <c r="AE396" s="4" t="s">
        <v>153</v>
      </c>
      <c r="AF396" s="4" t="s">
        <v>63</v>
      </c>
      <c r="AG396" s="4" t="s">
        <v>63</v>
      </c>
      <c r="AH396" s="4" t="s">
        <v>98</v>
      </c>
      <c r="AI396" s="4">
        <v>16279020</v>
      </c>
      <c r="AJ396" s="4"/>
      <c r="AK396" s="4" t="s">
        <v>63</v>
      </c>
      <c r="AL396" s="4" t="s">
        <v>63</v>
      </c>
      <c r="AM396" s="4" t="s">
        <v>3805</v>
      </c>
      <c r="AN396" s="4">
        <v>48</v>
      </c>
      <c r="AO396" s="4" t="s">
        <v>102</v>
      </c>
      <c r="AP396" s="4">
        <v>0</v>
      </c>
      <c r="AQ396" s="4" t="s">
        <v>113</v>
      </c>
      <c r="AR396" s="4">
        <v>0</v>
      </c>
      <c r="AS396" s="4">
        <v>0</v>
      </c>
      <c r="AT396" s="43"/>
      <c r="AU396" s="43" t="s">
        <v>63</v>
      </c>
      <c r="AV396" s="3" t="s">
        <v>63</v>
      </c>
      <c r="AW396" s="46">
        <v>0</v>
      </c>
      <c r="AX396" s="46">
        <v>0</v>
      </c>
      <c r="AY396" s="4">
        <v>0</v>
      </c>
      <c r="AZ396" s="4">
        <v>0</v>
      </c>
      <c r="BA396" s="4" t="s">
        <v>3884</v>
      </c>
      <c r="BB396" s="55"/>
      <c r="IW396" s="55"/>
      <c r="IY396" s="51"/>
      <c r="IZ396" s="51"/>
      <c r="JA396" s="51"/>
      <c r="JB396" s="51"/>
      <c r="JC396" s="51"/>
    </row>
    <row r="397" spans="1:263" s="50" customFormat="1" ht="15.75" thickBot="1" x14ac:dyDescent="0.3">
      <c r="A397" s="52">
        <v>387</v>
      </c>
      <c r="B397" s="53" t="s">
        <v>2413</v>
      </c>
      <c r="C397" s="4" t="s">
        <v>65</v>
      </c>
      <c r="D397" s="4"/>
      <c r="E397" s="4" t="s">
        <v>2583</v>
      </c>
      <c r="F397" s="3" t="s">
        <v>3802</v>
      </c>
      <c r="G397" s="4" t="s">
        <v>66</v>
      </c>
      <c r="H397" s="4" t="s">
        <v>3806</v>
      </c>
      <c r="I397" s="4" t="s">
        <v>80</v>
      </c>
      <c r="J397" s="4" t="s">
        <v>164</v>
      </c>
      <c r="K397" s="4" t="s">
        <v>63</v>
      </c>
      <c r="L397" s="46" t="s">
        <v>1711</v>
      </c>
      <c r="M397" s="4">
        <v>1380060</v>
      </c>
      <c r="N397" s="4" t="s">
        <v>78</v>
      </c>
      <c r="O397" s="4"/>
      <c r="P397" s="4" t="s">
        <v>153</v>
      </c>
      <c r="Q397" s="4" t="s">
        <v>71</v>
      </c>
      <c r="R397" s="4" t="s">
        <v>85</v>
      </c>
      <c r="S397" s="4">
        <v>9103036</v>
      </c>
      <c r="T397" s="4"/>
      <c r="U397" s="4" t="s">
        <v>70</v>
      </c>
      <c r="V397" s="4" t="s">
        <v>63</v>
      </c>
      <c r="W397" s="4" t="s">
        <v>3807</v>
      </c>
      <c r="X397" s="4" t="s">
        <v>73</v>
      </c>
      <c r="Y397" s="4" t="s">
        <v>87</v>
      </c>
      <c r="Z397" s="43" t="s">
        <v>2698</v>
      </c>
      <c r="AA397" s="4" t="s">
        <v>88</v>
      </c>
      <c r="AB397" s="4" t="s">
        <v>122</v>
      </c>
      <c r="AC397" s="4"/>
      <c r="AD397" s="4"/>
      <c r="AE397" s="4" t="s">
        <v>153</v>
      </c>
      <c r="AF397" s="4" t="s">
        <v>63</v>
      </c>
      <c r="AG397" s="4" t="s">
        <v>63</v>
      </c>
      <c r="AH397" s="4" t="s">
        <v>98</v>
      </c>
      <c r="AI397" s="4">
        <v>59663967</v>
      </c>
      <c r="AJ397" s="4"/>
      <c r="AK397" s="4" t="s">
        <v>63</v>
      </c>
      <c r="AL397" s="4" t="s">
        <v>63</v>
      </c>
      <c r="AM397" s="4" t="s">
        <v>3808</v>
      </c>
      <c r="AN397" s="4">
        <v>188</v>
      </c>
      <c r="AO397" s="4" t="s">
        <v>102</v>
      </c>
      <c r="AP397" s="4">
        <v>0</v>
      </c>
      <c r="AQ397" s="4" t="s">
        <v>113</v>
      </c>
      <c r="AR397" s="4">
        <v>0</v>
      </c>
      <c r="AS397" s="4">
        <v>0</v>
      </c>
      <c r="AT397" s="3" t="s">
        <v>2698</v>
      </c>
      <c r="AU397" s="43" t="s">
        <v>63</v>
      </c>
      <c r="AV397" s="3" t="s">
        <v>63</v>
      </c>
      <c r="AW397" s="4">
        <v>4.2300000000000004</v>
      </c>
      <c r="AX397" s="4">
        <v>4.2300000000000004</v>
      </c>
      <c r="AY397" s="4">
        <v>0</v>
      </c>
      <c r="AZ397" s="4">
        <v>0</v>
      </c>
      <c r="BA397" s="4" t="s">
        <v>3884</v>
      </c>
      <c r="BB397" s="51"/>
      <c r="IW397" s="51"/>
      <c r="IY397" s="51"/>
      <c r="IZ397" s="51"/>
      <c r="JA397" s="51"/>
      <c r="JB397" s="51"/>
      <c r="JC397" s="51"/>
    </row>
    <row r="398" spans="1:263" s="50" customFormat="1" ht="15.75" thickBot="1" x14ac:dyDescent="0.3">
      <c r="A398" s="52">
        <v>388</v>
      </c>
      <c r="B398" s="53" t="s">
        <v>2414</v>
      </c>
      <c r="C398" s="4" t="s">
        <v>65</v>
      </c>
      <c r="D398" s="4"/>
      <c r="E398" s="4" t="s">
        <v>3809</v>
      </c>
      <c r="F398" s="3" t="s">
        <v>3802</v>
      </c>
      <c r="G398" s="4" t="s">
        <v>66</v>
      </c>
      <c r="H398" s="4" t="s">
        <v>3810</v>
      </c>
      <c r="I398" s="4" t="s">
        <v>80</v>
      </c>
      <c r="J398" s="4" t="s">
        <v>164</v>
      </c>
      <c r="K398" s="4" t="s">
        <v>63</v>
      </c>
      <c r="L398" s="46" t="s">
        <v>1711</v>
      </c>
      <c r="M398" s="4">
        <v>1698300</v>
      </c>
      <c r="N398" s="4" t="s">
        <v>78</v>
      </c>
      <c r="O398" s="4"/>
      <c r="P398" s="4" t="s">
        <v>153</v>
      </c>
      <c r="Q398" s="4" t="s">
        <v>71</v>
      </c>
      <c r="R398" s="4" t="s">
        <v>85</v>
      </c>
      <c r="S398" s="4">
        <v>76279806</v>
      </c>
      <c r="T398" s="4"/>
      <c r="U398" s="4" t="s">
        <v>118</v>
      </c>
      <c r="V398" s="4" t="s">
        <v>63</v>
      </c>
      <c r="W398" s="4" t="s">
        <v>3811</v>
      </c>
      <c r="X398" s="4" t="s">
        <v>73</v>
      </c>
      <c r="Y398" s="4" t="s">
        <v>87</v>
      </c>
      <c r="Z398" s="43" t="s">
        <v>2698</v>
      </c>
      <c r="AA398" s="4" t="s">
        <v>88</v>
      </c>
      <c r="AB398" s="4" t="s">
        <v>122</v>
      </c>
      <c r="AC398" s="4"/>
      <c r="AD398" s="4"/>
      <c r="AE398" s="4" t="s">
        <v>153</v>
      </c>
      <c r="AF398" s="4" t="s">
        <v>63</v>
      </c>
      <c r="AG398" s="4" t="s">
        <v>63</v>
      </c>
      <c r="AH398" s="4" t="s">
        <v>98</v>
      </c>
      <c r="AI398" s="4">
        <v>66848955</v>
      </c>
      <c r="AJ398" s="4"/>
      <c r="AK398" s="4" t="s">
        <v>63</v>
      </c>
      <c r="AL398" s="4" t="s">
        <v>63</v>
      </c>
      <c r="AM398" s="4" t="s">
        <v>3735</v>
      </c>
      <c r="AN398" s="4">
        <v>48</v>
      </c>
      <c r="AO398" s="4" t="s">
        <v>102</v>
      </c>
      <c r="AP398" s="4">
        <v>0</v>
      </c>
      <c r="AQ398" s="4" t="s">
        <v>113</v>
      </c>
      <c r="AR398" s="4">
        <v>0</v>
      </c>
      <c r="AS398" s="4">
        <v>0</v>
      </c>
      <c r="AT398" s="3" t="s">
        <v>2698</v>
      </c>
      <c r="AU398" s="43" t="s">
        <v>63</v>
      </c>
      <c r="AV398" s="3" t="s">
        <v>63</v>
      </c>
      <c r="AW398" s="4">
        <v>12.5</v>
      </c>
      <c r="AX398" s="4">
        <v>12.5</v>
      </c>
      <c r="AY398" s="4">
        <v>0</v>
      </c>
      <c r="AZ398" s="4">
        <v>0</v>
      </c>
      <c r="BA398" s="4" t="s">
        <v>3884</v>
      </c>
      <c r="BB398" s="51"/>
      <c r="IW398" s="51"/>
      <c r="IY398" s="51"/>
      <c r="IZ398" s="51"/>
      <c r="JA398" s="51"/>
      <c r="JB398" s="51"/>
      <c r="JC398" s="51"/>
    </row>
    <row r="399" spans="1:263" s="50" customFormat="1" ht="15.75" thickBot="1" x14ac:dyDescent="0.3">
      <c r="A399" s="52">
        <v>389</v>
      </c>
      <c r="B399" s="53" t="s">
        <v>2415</v>
      </c>
      <c r="C399" s="4" t="s">
        <v>65</v>
      </c>
      <c r="D399" s="4"/>
      <c r="E399" s="4" t="s">
        <v>3812</v>
      </c>
      <c r="F399" s="3" t="s">
        <v>3813</v>
      </c>
      <c r="G399" s="4" t="s">
        <v>79</v>
      </c>
      <c r="H399" s="4" t="s">
        <v>3814</v>
      </c>
      <c r="I399" s="4" t="s">
        <v>80</v>
      </c>
      <c r="J399" s="4" t="s">
        <v>164</v>
      </c>
      <c r="K399" s="4" t="s">
        <v>63</v>
      </c>
      <c r="L399" s="46" t="s">
        <v>1711</v>
      </c>
      <c r="M399" s="4">
        <v>17457300</v>
      </c>
      <c r="N399" s="4" t="s">
        <v>78</v>
      </c>
      <c r="O399" s="4"/>
      <c r="P399" s="4" t="s">
        <v>153</v>
      </c>
      <c r="Q399" s="4" t="s">
        <v>71</v>
      </c>
      <c r="R399" s="4" t="s">
        <v>85</v>
      </c>
      <c r="S399" s="4">
        <v>52489263</v>
      </c>
      <c r="T399" s="4"/>
      <c r="U399" s="4" t="s">
        <v>148</v>
      </c>
      <c r="V399" s="4" t="s">
        <v>63</v>
      </c>
      <c r="W399" s="4" t="s">
        <v>3815</v>
      </c>
      <c r="X399" s="4" t="s">
        <v>73</v>
      </c>
      <c r="Y399" s="4" t="s">
        <v>87</v>
      </c>
      <c r="Z399" s="43" t="s">
        <v>3813</v>
      </c>
      <c r="AA399" s="4" t="s">
        <v>88</v>
      </c>
      <c r="AB399" s="4" t="s">
        <v>122</v>
      </c>
      <c r="AC399" s="4"/>
      <c r="AD399" s="4"/>
      <c r="AE399" s="4" t="s">
        <v>153</v>
      </c>
      <c r="AF399" s="4" t="s">
        <v>63</v>
      </c>
      <c r="AG399" s="4" t="s">
        <v>63</v>
      </c>
      <c r="AH399" s="4" t="s">
        <v>98</v>
      </c>
      <c r="AI399" s="4">
        <v>29664613</v>
      </c>
      <c r="AJ399" s="4"/>
      <c r="AK399" s="4" t="s">
        <v>63</v>
      </c>
      <c r="AL399" s="4" t="s">
        <v>63</v>
      </c>
      <c r="AM399" s="4" t="s">
        <v>3816</v>
      </c>
      <c r="AN399" s="4">
        <v>105</v>
      </c>
      <c r="AO399" s="4" t="s">
        <v>102</v>
      </c>
      <c r="AP399" s="4">
        <v>0</v>
      </c>
      <c r="AQ399" s="4" t="s">
        <v>113</v>
      </c>
      <c r="AR399" s="4">
        <v>0</v>
      </c>
      <c r="AS399" s="4">
        <v>0</v>
      </c>
      <c r="AT399" s="3" t="s">
        <v>3813</v>
      </c>
      <c r="AU399" s="43" t="s">
        <v>2700</v>
      </c>
      <c r="AV399" s="3" t="s">
        <v>63</v>
      </c>
      <c r="AW399" s="4">
        <v>100</v>
      </c>
      <c r="AX399" s="4">
        <v>100</v>
      </c>
      <c r="AY399" s="4">
        <v>100</v>
      </c>
      <c r="AZ399" s="4">
        <v>100</v>
      </c>
      <c r="BA399" s="4" t="s">
        <v>3884</v>
      </c>
      <c r="BB399" s="51"/>
      <c r="IW399" s="51"/>
      <c r="IY399" s="51"/>
      <c r="IZ399" s="51"/>
      <c r="JA399" s="51"/>
      <c r="JB399" s="51"/>
      <c r="JC399" s="51"/>
    </row>
    <row r="400" spans="1:263" s="50" customFormat="1" ht="15.75" thickBot="1" x14ac:dyDescent="0.3">
      <c r="A400" s="52">
        <v>390</v>
      </c>
      <c r="B400" s="53" t="s">
        <v>2416</v>
      </c>
      <c r="C400" s="4" t="s">
        <v>65</v>
      </c>
      <c r="D400" s="4"/>
      <c r="E400" s="4" t="s">
        <v>3817</v>
      </c>
      <c r="F400" s="3" t="s">
        <v>3813</v>
      </c>
      <c r="G400" s="4" t="s">
        <v>79</v>
      </c>
      <c r="H400" s="4" t="s">
        <v>3818</v>
      </c>
      <c r="I400" s="4" t="s">
        <v>80</v>
      </c>
      <c r="J400" s="4" t="s">
        <v>164</v>
      </c>
      <c r="K400" s="4" t="s">
        <v>63</v>
      </c>
      <c r="L400" s="46" t="s">
        <v>1711</v>
      </c>
      <c r="M400" s="4">
        <v>16983000</v>
      </c>
      <c r="N400" s="4" t="s">
        <v>78</v>
      </c>
      <c r="O400" s="4"/>
      <c r="P400" s="4" t="s">
        <v>153</v>
      </c>
      <c r="Q400" s="4" t="s">
        <v>71</v>
      </c>
      <c r="R400" s="4" t="s">
        <v>85</v>
      </c>
      <c r="S400" s="4">
        <v>59675110</v>
      </c>
      <c r="T400" s="4"/>
      <c r="U400" s="4" t="s">
        <v>108</v>
      </c>
      <c r="V400" s="4" t="s">
        <v>63</v>
      </c>
      <c r="W400" s="4" t="s">
        <v>3819</v>
      </c>
      <c r="X400" s="4" t="s">
        <v>73</v>
      </c>
      <c r="Y400" s="4" t="s">
        <v>87</v>
      </c>
      <c r="Z400" s="43" t="s">
        <v>3813</v>
      </c>
      <c r="AA400" s="4" t="s">
        <v>88</v>
      </c>
      <c r="AB400" s="4" t="s">
        <v>122</v>
      </c>
      <c r="AC400" s="4"/>
      <c r="AD400" s="4"/>
      <c r="AE400" s="4" t="s">
        <v>153</v>
      </c>
      <c r="AF400" s="4" t="s">
        <v>63</v>
      </c>
      <c r="AG400" s="4" t="s">
        <v>63</v>
      </c>
      <c r="AH400" s="4" t="s">
        <v>98</v>
      </c>
      <c r="AI400" s="4">
        <v>10751572</v>
      </c>
      <c r="AJ400" s="4"/>
      <c r="AK400" s="4" t="s">
        <v>63</v>
      </c>
      <c r="AL400" s="4" t="s">
        <v>63</v>
      </c>
      <c r="AM400" s="4" t="s">
        <v>3765</v>
      </c>
      <c r="AN400" s="4">
        <v>300</v>
      </c>
      <c r="AO400" s="4" t="s">
        <v>102</v>
      </c>
      <c r="AP400" s="4">
        <v>0</v>
      </c>
      <c r="AQ400" s="4" t="s">
        <v>113</v>
      </c>
      <c r="AR400" s="4">
        <v>0</v>
      </c>
      <c r="AS400" s="4">
        <v>0</v>
      </c>
      <c r="AT400" s="3" t="s">
        <v>3813</v>
      </c>
      <c r="AU400" s="43" t="s">
        <v>3820</v>
      </c>
      <c r="AV400" s="3" t="s">
        <v>63</v>
      </c>
      <c r="AW400" s="4">
        <v>100</v>
      </c>
      <c r="AX400" s="4">
        <v>100</v>
      </c>
      <c r="AY400" s="4">
        <v>100</v>
      </c>
      <c r="AZ400" s="4">
        <v>100</v>
      </c>
      <c r="BA400" s="4" t="s">
        <v>3888</v>
      </c>
      <c r="BB400" s="51"/>
      <c r="IW400" s="51"/>
      <c r="IY400" s="51"/>
      <c r="IZ400" s="51"/>
      <c r="JA400" s="51"/>
      <c r="JB400" s="51"/>
      <c r="JC400" s="51"/>
    </row>
    <row r="401" spans="1:263" s="50" customFormat="1" ht="15.75" thickBot="1" x14ac:dyDescent="0.3">
      <c r="A401" s="52">
        <v>391</v>
      </c>
      <c r="B401" s="53" t="s">
        <v>2417</v>
      </c>
      <c r="C401" s="4" t="s">
        <v>65</v>
      </c>
      <c r="D401" s="4"/>
      <c r="E401" s="4" t="s">
        <v>3821</v>
      </c>
      <c r="F401" s="3" t="s">
        <v>2742</v>
      </c>
      <c r="G401" s="4" t="s">
        <v>79</v>
      </c>
      <c r="H401" s="4" t="s">
        <v>3822</v>
      </c>
      <c r="I401" s="4" t="s">
        <v>80</v>
      </c>
      <c r="J401" s="4" t="s">
        <v>164</v>
      </c>
      <c r="K401" s="4" t="s">
        <v>63</v>
      </c>
      <c r="L401" s="46" t="s">
        <v>1711</v>
      </c>
      <c r="M401" s="4">
        <v>5944050</v>
      </c>
      <c r="N401" s="4" t="s">
        <v>78</v>
      </c>
      <c r="O401" s="4"/>
      <c r="P401" s="4" t="s">
        <v>153</v>
      </c>
      <c r="Q401" s="4" t="s">
        <v>71</v>
      </c>
      <c r="R401" s="4" t="s">
        <v>85</v>
      </c>
      <c r="S401" s="4">
        <v>18462652</v>
      </c>
      <c r="T401" s="4"/>
      <c r="U401" s="4" t="s">
        <v>83</v>
      </c>
      <c r="V401" s="4" t="s">
        <v>63</v>
      </c>
      <c r="W401" s="4" t="s">
        <v>3771</v>
      </c>
      <c r="X401" s="4" t="s">
        <v>73</v>
      </c>
      <c r="Y401" s="4" t="s">
        <v>87</v>
      </c>
      <c r="Z401" s="43" t="s">
        <v>2742</v>
      </c>
      <c r="AA401" s="4" t="s">
        <v>88</v>
      </c>
      <c r="AB401" s="4" t="s">
        <v>122</v>
      </c>
      <c r="AC401" s="4"/>
      <c r="AD401" s="4"/>
      <c r="AE401" s="4" t="s">
        <v>153</v>
      </c>
      <c r="AF401" s="4" t="s">
        <v>63</v>
      </c>
      <c r="AG401" s="4" t="s">
        <v>63</v>
      </c>
      <c r="AH401" s="4" t="s">
        <v>98</v>
      </c>
      <c r="AI401" s="4">
        <v>29667366</v>
      </c>
      <c r="AJ401" s="4"/>
      <c r="AK401" s="4" t="s">
        <v>63</v>
      </c>
      <c r="AL401" s="4" t="s">
        <v>63</v>
      </c>
      <c r="AM401" s="4" t="s">
        <v>3773</v>
      </c>
      <c r="AN401" s="4">
        <v>105</v>
      </c>
      <c r="AO401" s="4" t="s">
        <v>102</v>
      </c>
      <c r="AP401" s="4">
        <v>0</v>
      </c>
      <c r="AQ401" s="4" t="s">
        <v>113</v>
      </c>
      <c r="AR401" s="4">
        <v>0</v>
      </c>
      <c r="AS401" s="4">
        <v>0</v>
      </c>
      <c r="AT401" s="3" t="s">
        <v>2742</v>
      </c>
      <c r="AU401" s="43" t="s">
        <v>3823</v>
      </c>
      <c r="AV401" s="3" t="s">
        <v>63</v>
      </c>
      <c r="AW401" s="4">
        <v>100</v>
      </c>
      <c r="AX401" s="4">
        <v>100</v>
      </c>
      <c r="AY401" s="4">
        <v>100</v>
      </c>
      <c r="AZ401" s="4">
        <v>100</v>
      </c>
      <c r="BA401" s="4" t="s">
        <v>3884</v>
      </c>
      <c r="BB401" s="51"/>
      <c r="IW401" s="51"/>
      <c r="IY401" s="51"/>
      <c r="IZ401" s="51"/>
      <c r="JA401" s="51"/>
      <c r="JB401" s="51"/>
      <c r="JC401" s="51"/>
    </row>
    <row r="402" spans="1:263" s="50" customFormat="1" ht="15.75" thickBot="1" x14ac:dyDescent="0.3">
      <c r="A402" s="52">
        <v>392</v>
      </c>
      <c r="B402" s="53" t="s">
        <v>2418</v>
      </c>
      <c r="C402" s="4" t="s">
        <v>65</v>
      </c>
      <c r="D402" s="4"/>
      <c r="E402" s="4" t="s">
        <v>3824</v>
      </c>
      <c r="F402" s="3" t="s">
        <v>3825</v>
      </c>
      <c r="G402" s="4" t="s">
        <v>79</v>
      </c>
      <c r="H402" s="4" t="s">
        <v>3826</v>
      </c>
      <c r="I402" s="4" t="s">
        <v>80</v>
      </c>
      <c r="J402" s="4" t="s">
        <v>164</v>
      </c>
      <c r="K402" s="4" t="s">
        <v>63</v>
      </c>
      <c r="L402" s="46" t="s">
        <v>1711</v>
      </c>
      <c r="M402" s="4">
        <v>4284000</v>
      </c>
      <c r="N402" s="4" t="s">
        <v>78</v>
      </c>
      <c r="O402" s="4"/>
      <c r="P402" s="4" t="s">
        <v>153</v>
      </c>
      <c r="Q402" s="4" t="s">
        <v>71</v>
      </c>
      <c r="R402" s="4" t="s">
        <v>85</v>
      </c>
      <c r="S402" s="4">
        <v>25277913</v>
      </c>
      <c r="T402" s="4"/>
      <c r="U402" s="4" t="s">
        <v>83</v>
      </c>
      <c r="V402" s="4" t="s">
        <v>63</v>
      </c>
      <c r="W402" s="4" t="s">
        <v>3782</v>
      </c>
      <c r="X402" s="4" t="s">
        <v>73</v>
      </c>
      <c r="Y402" s="4" t="s">
        <v>87</v>
      </c>
      <c r="Z402" s="43" t="s">
        <v>2652</v>
      </c>
      <c r="AA402" s="4" t="s">
        <v>88</v>
      </c>
      <c r="AB402" s="4" t="s">
        <v>122</v>
      </c>
      <c r="AC402" s="4"/>
      <c r="AD402" s="4"/>
      <c r="AE402" s="4" t="s">
        <v>153</v>
      </c>
      <c r="AF402" s="4" t="s">
        <v>63</v>
      </c>
      <c r="AG402" s="4" t="s">
        <v>63</v>
      </c>
      <c r="AH402" s="4" t="s">
        <v>98</v>
      </c>
      <c r="AI402" s="4">
        <v>29667366</v>
      </c>
      <c r="AJ402" s="4"/>
      <c r="AK402" s="4" t="s">
        <v>63</v>
      </c>
      <c r="AL402" s="4" t="s">
        <v>63</v>
      </c>
      <c r="AM402" s="4" t="s">
        <v>3773</v>
      </c>
      <c r="AN402" s="4">
        <v>105</v>
      </c>
      <c r="AO402" s="4" t="s">
        <v>102</v>
      </c>
      <c r="AP402" s="4">
        <v>0</v>
      </c>
      <c r="AQ402" s="4" t="s">
        <v>113</v>
      </c>
      <c r="AR402" s="4">
        <v>0</v>
      </c>
      <c r="AS402" s="4">
        <v>0</v>
      </c>
      <c r="AT402" s="3" t="s">
        <v>2652</v>
      </c>
      <c r="AU402" s="43" t="s">
        <v>3827</v>
      </c>
      <c r="AV402" s="3" t="s">
        <v>63</v>
      </c>
      <c r="AW402" s="4">
        <v>100</v>
      </c>
      <c r="AX402" s="4">
        <v>100</v>
      </c>
      <c r="AY402" s="4">
        <v>100</v>
      </c>
      <c r="AZ402" s="4">
        <v>100</v>
      </c>
      <c r="BA402" s="4" t="s">
        <v>3884</v>
      </c>
      <c r="BB402" s="51"/>
      <c r="IW402" s="51"/>
      <c r="IY402" s="51"/>
      <c r="IZ402" s="51"/>
      <c r="JA402" s="51"/>
      <c r="JB402" s="51"/>
      <c r="JC402" s="51"/>
    </row>
    <row r="403" spans="1:263" s="50" customFormat="1" ht="15.75" thickBot="1" x14ac:dyDescent="0.3">
      <c r="A403" s="52">
        <v>393</v>
      </c>
      <c r="B403" s="53" t="s">
        <v>2419</v>
      </c>
      <c r="C403" s="4" t="s">
        <v>65</v>
      </c>
      <c r="D403" s="4"/>
      <c r="E403" s="4" t="s">
        <v>2780</v>
      </c>
      <c r="F403" s="3" t="s">
        <v>3825</v>
      </c>
      <c r="G403" s="4" t="s">
        <v>79</v>
      </c>
      <c r="H403" s="4" t="s">
        <v>3828</v>
      </c>
      <c r="I403" s="4" t="s">
        <v>80</v>
      </c>
      <c r="J403" s="4" t="s">
        <v>164</v>
      </c>
      <c r="K403" s="4" t="s">
        <v>63</v>
      </c>
      <c r="L403" s="46" t="s">
        <v>1711</v>
      </c>
      <c r="M403" s="4">
        <v>12459300</v>
      </c>
      <c r="N403" s="4" t="s">
        <v>78</v>
      </c>
      <c r="O403" s="4"/>
      <c r="P403" s="4" t="s">
        <v>153</v>
      </c>
      <c r="Q403" s="4" t="s">
        <v>71</v>
      </c>
      <c r="R403" s="4" t="s">
        <v>85</v>
      </c>
      <c r="S403" s="4">
        <v>94301550</v>
      </c>
      <c r="T403" s="4"/>
      <c r="U403" s="4" t="s">
        <v>108</v>
      </c>
      <c r="V403" s="4" t="s">
        <v>63</v>
      </c>
      <c r="W403" s="4" t="s">
        <v>3780</v>
      </c>
      <c r="X403" s="4" t="s">
        <v>73</v>
      </c>
      <c r="Y403" s="4" t="s">
        <v>87</v>
      </c>
      <c r="Z403" s="43" t="s">
        <v>2652</v>
      </c>
      <c r="AA403" s="4" t="s">
        <v>88</v>
      </c>
      <c r="AB403" s="4" t="s">
        <v>122</v>
      </c>
      <c r="AC403" s="4"/>
      <c r="AD403" s="4"/>
      <c r="AE403" s="4" t="s">
        <v>153</v>
      </c>
      <c r="AF403" s="4" t="s">
        <v>63</v>
      </c>
      <c r="AG403" s="4" t="s">
        <v>63</v>
      </c>
      <c r="AH403" s="4" t="s">
        <v>98</v>
      </c>
      <c r="AI403" s="4">
        <v>29667366</v>
      </c>
      <c r="AJ403" s="4"/>
      <c r="AK403" s="4" t="s">
        <v>63</v>
      </c>
      <c r="AL403" s="4" t="s">
        <v>63</v>
      </c>
      <c r="AM403" s="4" t="s">
        <v>3773</v>
      </c>
      <c r="AN403" s="4">
        <v>105</v>
      </c>
      <c r="AO403" s="4" t="s">
        <v>102</v>
      </c>
      <c r="AP403" s="4">
        <v>0</v>
      </c>
      <c r="AQ403" s="4" t="s">
        <v>113</v>
      </c>
      <c r="AR403" s="4">
        <v>0</v>
      </c>
      <c r="AS403" s="4">
        <v>0</v>
      </c>
      <c r="AT403" s="3" t="s">
        <v>2652</v>
      </c>
      <c r="AU403" s="43" t="s">
        <v>3827</v>
      </c>
      <c r="AV403" s="3" t="s">
        <v>63</v>
      </c>
      <c r="AW403" s="4">
        <v>100</v>
      </c>
      <c r="AX403" s="4">
        <v>100</v>
      </c>
      <c r="AY403" s="4">
        <v>100</v>
      </c>
      <c r="AZ403" s="4">
        <v>100</v>
      </c>
      <c r="BA403" s="4" t="s">
        <v>3884</v>
      </c>
      <c r="BB403" s="51"/>
      <c r="IW403" s="51"/>
      <c r="IY403" s="51"/>
      <c r="IZ403" s="51"/>
      <c r="JA403" s="51"/>
      <c r="JB403" s="51"/>
      <c r="JC403" s="51"/>
    </row>
    <row r="404" spans="1:263" s="50" customFormat="1" ht="15.75" thickBot="1" x14ac:dyDescent="0.3">
      <c r="A404" s="52">
        <v>394</v>
      </c>
      <c r="B404" s="53" t="s">
        <v>2420</v>
      </c>
      <c r="C404" s="4" t="s">
        <v>65</v>
      </c>
      <c r="D404" s="4"/>
      <c r="E404" s="4" t="s">
        <v>3829</v>
      </c>
      <c r="F404" s="3" t="s">
        <v>3825</v>
      </c>
      <c r="G404" s="4" t="s">
        <v>79</v>
      </c>
      <c r="H404" s="4" t="s">
        <v>3830</v>
      </c>
      <c r="I404" s="4" t="s">
        <v>80</v>
      </c>
      <c r="J404" s="4" t="s">
        <v>164</v>
      </c>
      <c r="K404" s="4" t="s">
        <v>63</v>
      </c>
      <c r="L404" s="46" t="s">
        <v>1711</v>
      </c>
      <c r="M404" s="4">
        <v>5944050</v>
      </c>
      <c r="N404" s="4" t="s">
        <v>78</v>
      </c>
      <c r="O404" s="4"/>
      <c r="P404" s="4" t="s">
        <v>153</v>
      </c>
      <c r="Q404" s="4" t="s">
        <v>71</v>
      </c>
      <c r="R404" s="4" t="s">
        <v>85</v>
      </c>
      <c r="S404" s="4">
        <v>76279806</v>
      </c>
      <c r="T404" s="4"/>
      <c r="U404" s="4" t="s">
        <v>118</v>
      </c>
      <c r="V404" s="4" t="s">
        <v>63</v>
      </c>
      <c r="W404" s="4" t="s">
        <v>3831</v>
      </c>
      <c r="X404" s="4" t="s">
        <v>73</v>
      </c>
      <c r="Y404" s="4" t="s">
        <v>87</v>
      </c>
      <c r="Z404" s="43" t="s">
        <v>2652</v>
      </c>
      <c r="AA404" s="4" t="s">
        <v>88</v>
      </c>
      <c r="AB404" s="4" t="s">
        <v>122</v>
      </c>
      <c r="AC404" s="4"/>
      <c r="AD404" s="4"/>
      <c r="AE404" s="4" t="s">
        <v>153</v>
      </c>
      <c r="AF404" s="4" t="s">
        <v>63</v>
      </c>
      <c r="AG404" s="4" t="s">
        <v>63</v>
      </c>
      <c r="AH404" s="4" t="s">
        <v>98</v>
      </c>
      <c r="AI404" s="4">
        <v>10234850</v>
      </c>
      <c r="AJ404" s="4"/>
      <c r="AK404" s="4" t="s">
        <v>63</v>
      </c>
      <c r="AL404" s="4" t="s">
        <v>63</v>
      </c>
      <c r="AM404" s="4" t="s">
        <v>3789</v>
      </c>
      <c r="AN404" s="4">
        <v>105</v>
      </c>
      <c r="AO404" s="4" t="s">
        <v>102</v>
      </c>
      <c r="AP404" s="4">
        <v>0</v>
      </c>
      <c r="AQ404" s="4" t="s">
        <v>113</v>
      </c>
      <c r="AR404" s="4">
        <v>0</v>
      </c>
      <c r="AS404" s="4">
        <v>0</v>
      </c>
      <c r="AT404" s="3" t="s">
        <v>2652</v>
      </c>
      <c r="AU404" s="43" t="s">
        <v>3827</v>
      </c>
      <c r="AV404" s="3" t="s">
        <v>63</v>
      </c>
      <c r="AW404" s="4">
        <v>100</v>
      </c>
      <c r="AX404" s="4">
        <v>100</v>
      </c>
      <c r="AY404" s="4">
        <v>100</v>
      </c>
      <c r="AZ404" s="4">
        <v>100</v>
      </c>
      <c r="BA404" s="4" t="s">
        <v>3884</v>
      </c>
      <c r="BB404" s="51"/>
      <c r="IW404" s="51"/>
      <c r="IY404" s="51"/>
      <c r="IZ404" s="51"/>
      <c r="JA404" s="51"/>
      <c r="JB404" s="51"/>
      <c r="JC404" s="51"/>
    </row>
    <row r="405" spans="1:263" s="50" customFormat="1" ht="15.75" thickBot="1" x14ac:dyDescent="0.3">
      <c r="A405" s="52">
        <v>395</v>
      </c>
      <c r="B405" s="53" t="s">
        <v>2421</v>
      </c>
      <c r="C405" s="4" t="s">
        <v>65</v>
      </c>
      <c r="D405" s="4"/>
      <c r="E405" s="4" t="s">
        <v>3230</v>
      </c>
      <c r="F405" s="3" t="s">
        <v>3825</v>
      </c>
      <c r="G405" s="4" t="s">
        <v>79</v>
      </c>
      <c r="H405" s="4" t="s">
        <v>3832</v>
      </c>
      <c r="I405" s="4" t="s">
        <v>80</v>
      </c>
      <c r="J405" s="4" t="s">
        <v>164</v>
      </c>
      <c r="K405" s="4" t="s">
        <v>63</v>
      </c>
      <c r="L405" s="46" t="s">
        <v>1711</v>
      </c>
      <c r="M405" s="4">
        <v>35598000</v>
      </c>
      <c r="N405" s="4" t="s">
        <v>78</v>
      </c>
      <c r="O405" s="4"/>
      <c r="P405" s="4" t="s">
        <v>153</v>
      </c>
      <c r="Q405" s="4" t="s">
        <v>71</v>
      </c>
      <c r="R405" s="4" t="s">
        <v>85</v>
      </c>
      <c r="S405" s="4">
        <v>1113618517</v>
      </c>
      <c r="T405" s="4"/>
      <c r="U405" s="4" t="s">
        <v>70</v>
      </c>
      <c r="V405" s="4" t="s">
        <v>63</v>
      </c>
      <c r="W405" s="4" t="s">
        <v>3833</v>
      </c>
      <c r="X405" s="4" t="s">
        <v>73</v>
      </c>
      <c r="Y405" s="4" t="s">
        <v>87</v>
      </c>
      <c r="Z405" s="43" t="s">
        <v>2652</v>
      </c>
      <c r="AA405" s="4" t="s">
        <v>88</v>
      </c>
      <c r="AB405" s="4" t="s">
        <v>122</v>
      </c>
      <c r="AC405" s="4"/>
      <c r="AD405" s="4"/>
      <c r="AE405" s="4" t="s">
        <v>153</v>
      </c>
      <c r="AF405" s="4" t="s">
        <v>63</v>
      </c>
      <c r="AG405" s="4" t="s">
        <v>63</v>
      </c>
      <c r="AH405" s="4" t="s">
        <v>98</v>
      </c>
      <c r="AI405" s="4">
        <v>31525051</v>
      </c>
      <c r="AJ405" s="4"/>
      <c r="AK405" s="4" t="s">
        <v>63</v>
      </c>
      <c r="AL405" s="4" t="s">
        <v>63</v>
      </c>
      <c r="AM405" s="4" t="s">
        <v>3834</v>
      </c>
      <c r="AN405" s="4">
        <v>300</v>
      </c>
      <c r="AO405" s="4" t="s">
        <v>102</v>
      </c>
      <c r="AP405" s="4">
        <v>0</v>
      </c>
      <c r="AQ405" s="4" t="s">
        <v>113</v>
      </c>
      <c r="AR405" s="4">
        <v>0</v>
      </c>
      <c r="AS405" s="4">
        <v>0</v>
      </c>
      <c r="AT405" s="3" t="s">
        <v>2652</v>
      </c>
      <c r="AU405" s="43" t="s">
        <v>3835</v>
      </c>
      <c r="AV405" s="3" t="s">
        <v>63</v>
      </c>
      <c r="AW405" s="4">
        <v>100</v>
      </c>
      <c r="AX405" s="4">
        <v>100</v>
      </c>
      <c r="AY405" s="4">
        <v>100</v>
      </c>
      <c r="AZ405" s="4">
        <v>100</v>
      </c>
      <c r="BA405" s="4" t="s">
        <v>3889</v>
      </c>
      <c r="BB405" s="51"/>
      <c r="IW405" s="51"/>
      <c r="IY405" s="51"/>
      <c r="IZ405" s="51"/>
      <c r="JA405" s="51"/>
      <c r="JB405" s="51"/>
      <c r="JC405" s="51"/>
    </row>
    <row r="406" spans="1:263" s="50" customFormat="1" ht="15.75" thickBot="1" x14ac:dyDescent="0.3">
      <c r="A406" s="52">
        <v>396</v>
      </c>
      <c r="B406" s="53" t="s">
        <v>2422</v>
      </c>
      <c r="C406" s="4" t="s">
        <v>65</v>
      </c>
      <c r="D406" s="4"/>
      <c r="E406" s="4" t="s">
        <v>3609</v>
      </c>
      <c r="F406" s="3" t="s">
        <v>3825</v>
      </c>
      <c r="G406" s="4" t="s">
        <v>79</v>
      </c>
      <c r="H406" s="4" t="s">
        <v>3836</v>
      </c>
      <c r="I406" s="4" t="s">
        <v>80</v>
      </c>
      <c r="J406" s="4" t="s">
        <v>164</v>
      </c>
      <c r="K406" s="4" t="s">
        <v>63</v>
      </c>
      <c r="L406" s="46" t="s">
        <v>1711</v>
      </c>
      <c r="M406" s="4">
        <v>12459300</v>
      </c>
      <c r="N406" s="4" t="s">
        <v>78</v>
      </c>
      <c r="O406" s="4"/>
      <c r="P406" s="4" t="s">
        <v>153</v>
      </c>
      <c r="Q406" s="4" t="s">
        <v>71</v>
      </c>
      <c r="R406" s="4" t="s">
        <v>85</v>
      </c>
      <c r="S406" s="4">
        <v>25287573</v>
      </c>
      <c r="T406" s="4"/>
      <c r="U406" s="4" t="s">
        <v>83</v>
      </c>
      <c r="V406" s="4" t="s">
        <v>63</v>
      </c>
      <c r="W406" s="4" t="s">
        <v>3837</v>
      </c>
      <c r="X406" s="4" t="s">
        <v>73</v>
      </c>
      <c r="Y406" s="4" t="s">
        <v>87</v>
      </c>
      <c r="Z406" s="43" t="s">
        <v>2652</v>
      </c>
      <c r="AA406" s="4" t="s">
        <v>88</v>
      </c>
      <c r="AB406" s="4" t="s">
        <v>122</v>
      </c>
      <c r="AC406" s="4"/>
      <c r="AD406" s="4"/>
      <c r="AE406" s="4" t="s">
        <v>153</v>
      </c>
      <c r="AF406" s="4" t="s">
        <v>63</v>
      </c>
      <c r="AG406" s="4" t="s">
        <v>63</v>
      </c>
      <c r="AH406" s="4" t="s">
        <v>98</v>
      </c>
      <c r="AI406" s="4">
        <v>29667366</v>
      </c>
      <c r="AJ406" s="4"/>
      <c r="AK406" s="4" t="s">
        <v>63</v>
      </c>
      <c r="AL406" s="4" t="s">
        <v>63</v>
      </c>
      <c r="AM406" s="4" t="s">
        <v>3773</v>
      </c>
      <c r="AN406" s="4">
        <v>105</v>
      </c>
      <c r="AO406" s="4" t="s">
        <v>102</v>
      </c>
      <c r="AP406" s="4">
        <v>0</v>
      </c>
      <c r="AQ406" s="4" t="s">
        <v>113</v>
      </c>
      <c r="AR406" s="4">
        <v>0</v>
      </c>
      <c r="AS406" s="4">
        <v>0</v>
      </c>
      <c r="AT406" s="3" t="s">
        <v>2652</v>
      </c>
      <c r="AU406" s="43" t="s">
        <v>3827</v>
      </c>
      <c r="AV406" s="3" t="s">
        <v>63</v>
      </c>
      <c r="AW406" s="4">
        <v>100</v>
      </c>
      <c r="AX406" s="4">
        <v>100</v>
      </c>
      <c r="AY406" s="4">
        <v>100</v>
      </c>
      <c r="AZ406" s="4">
        <v>100</v>
      </c>
      <c r="BA406" s="4" t="s">
        <v>3884</v>
      </c>
      <c r="BB406" s="51"/>
      <c r="IW406" s="51"/>
      <c r="IY406" s="51"/>
      <c r="IZ406" s="51"/>
      <c r="JA406" s="51"/>
      <c r="JB406" s="51"/>
      <c r="JC406" s="51"/>
    </row>
    <row r="407" spans="1:263" s="50" customFormat="1" ht="15.75" thickBot="1" x14ac:dyDescent="0.3">
      <c r="A407" s="52">
        <v>397</v>
      </c>
      <c r="B407" s="53" t="s">
        <v>2423</v>
      </c>
      <c r="C407" s="4" t="s">
        <v>65</v>
      </c>
      <c r="D407" s="4"/>
      <c r="E407" s="4" t="s">
        <v>2784</v>
      </c>
      <c r="F407" s="3" t="s">
        <v>2652</v>
      </c>
      <c r="G407" s="4" t="s">
        <v>79</v>
      </c>
      <c r="H407" s="4" t="s">
        <v>3838</v>
      </c>
      <c r="I407" s="4" t="s">
        <v>80</v>
      </c>
      <c r="J407" s="4" t="s">
        <v>164</v>
      </c>
      <c r="K407" s="4" t="s">
        <v>63</v>
      </c>
      <c r="L407" s="46" t="s">
        <v>1711</v>
      </c>
      <c r="M407" s="4">
        <v>5944050</v>
      </c>
      <c r="N407" s="4" t="s">
        <v>78</v>
      </c>
      <c r="O407" s="4"/>
      <c r="P407" s="4" t="s">
        <v>153</v>
      </c>
      <c r="Q407" s="4" t="s">
        <v>71</v>
      </c>
      <c r="R407" s="4" t="s">
        <v>85</v>
      </c>
      <c r="S407" s="4">
        <v>4722370</v>
      </c>
      <c r="T407" s="4"/>
      <c r="U407" s="4" t="s">
        <v>108</v>
      </c>
      <c r="V407" s="4" t="s">
        <v>63</v>
      </c>
      <c r="W407" s="4" t="s">
        <v>3839</v>
      </c>
      <c r="X407" s="4" t="s">
        <v>73</v>
      </c>
      <c r="Y407" s="4" t="s">
        <v>87</v>
      </c>
      <c r="Z407" s="43" t="s">
        <v>3840</v>
      </c>
      <c r="AA407" s="4" t="s">
        <v>88</v>
      </c>
      <c r="AB407" s="4" t="s">
        <v>122</v>
      </c>
      <c r="AC407" s="4"/>
      <c r="AD407" s="4"/>
      <c r="AE407" s="4" t="s">
        <v>153</v>
      </c>
      <c r="AF407" s="4" t="s">
        <v>63</v>
      </c>
      <c r="AG407" s="4" t="s">
        <v>63</v>
      </c>
      <c r="AH407" s="4" t="s">
        <v>98</v>
      </c>
      <c r="AI407" s="4">
        <v>29667366</v>
      </c>
      <c r="AJ407" s="4"/>
      <c r="AK407" s="4" t="s">
        <v>63</v>
      </c>
      <c r="AL407" s="4" t="s">
        <v>63</v>
      </c>
      <c r="AM407" s="4" t="s">
        <v>3773</v>
      </c>
      <c r="AN407" s="4">
        <v>105</v>
      </c>
      <c r="AO407" s="4" t="s">
        <v>102</v>
      </c>
      <c r="AP407" s="4">
        <v>0</v>
      </c>
      <c r="AQ407" s="4" t="s">
        <v>113</v>
      </c>
      <c r="AR407" s="4">
        <v>0</v>
      </c>
      <c r="AS407" s="4">
        <v>0</v>
      </c>
      <c r="AT407" s="3" t="s">
        <v>3840</v>
      </c>
      <c r="AU407" s="43" t="s">
        <v>3841</v>
      </c>
      <c r="AV407" s="3" t="s">
        <v>63</v>
      </c>
      <c r="AW407" s="4">
        <v>100</v>
      </c>
      <c r="AX407" s="4">
        <v>100</v>
      </c>
      <c r="AY407" s="4">
        <v>100</v>
      </c>
      <c r="AZ407" s="4">
        <v>100</v>
      </c>
      <c r="BA407" s="4" t="s">
        <v>3884</v>
      </c>
      <c r="BB407" s="51"/>
      <c r="IW407" s="51"/>
      <c r="IY407" s="51"/>
      <c r="IZ407" s="51"/>
      <c r="JA407" s="51"/>
      <c r="JB407" s="51"/>
      <c r="JC407" s="51"/>
    </row>
    <row r="408" spans="1:263" s="50" customFormat="1" ht="15.75" thickBot="1" x14ac:dyDescent="0.3">
      <c r="A408" s="52">
        <v>398</v>
      </c>
      <c r="B408" s="53" t="s">
        <v>2424</v>
      </c>
      <c r="C408" s="4" t="s">
        <v>65</v>
      </c>
      <c r="D408" s="4"/>
      <c r="E408" s="4" t="s">
        <v>3622</v>
      </c>
      <c r="F408" s="3" t="s">
        <v>2652</v>
      </c>
      <c r="G408" s="4" t="s">
        <v>79</v>
      </c>
      <c r="H408" s="4" t="s">
        <v>3842</v>
      </c>
      <c r="I408" s="4" t="s">
        <v>80</v>
      </c>
      <c r="J408" s="4" t="s">
        <v>164</v>
      </c>
      <c r="K408" s="4" t="s">
        <v>63</v>
      </c>
      <c r="L408" s="46" t="s">
        <v>1711</v>
      </c>
      <c r="M408" s="4">
        <v>12270600</v>
      </c>
      <c r="N408" s="4" t="s">
        <v>78</v>
      </c>
      <c r="O408" s="4"/>
      <c r="P408" s="4" t="s">
        <v>153</v>
      </c>
      <c r="Q408" s="4" t="s">
        <v>71</v>
      </c>
      <c r="R408" s="4" t="s">
        <v>85</v>
      </c>
      <c r="S408" s="4">
        <v>52440992</v>
      </c>
      <c r="T408" s="4"/>
      <c r="U408" s="4" t="s">
        <v>143</v>
      </c>
      <c r="V408" s="4" t="s">
        <v>63</v>
      </c>
      <c r="W408" s="4" t="s">
        <v>3788</v>
      </c>
      <c r="X408" s="4" t="s">
        <v>73</v>
      </c>
      <c r="Y408" s="4" t="s">
        <v>87</v>
      </c>
      <c r="Z408" s="43" t="s">
        <v>3843</v>
      </c>
      <c r="AA408" s="4" t="s">
        <v>88</v>
      </c>
      <c r="AB408" s="4" t="s">
        <v>122</v>
      </c>
      <c r="AC408" s="4"/>
      <c r="AD408" s="4"/>
      <c r="AE408" s="4" t="s">
        <v>153</v>
      </c>
      <c r="AF408" s="4" t="s">
        <v>63</v>
      </c>
      <c r="AG408" s="4" t="s">
        <v>63</v>
      </c>
      <c r="AH408" s="4" t="s">
        <v>98</v>
      </c>
      <c r="AI408" s="4">
        <v>10234850</v>
      </c>
      <c r="AJ408" s="4"/>
      <c r="AK408" s="4" t="s">
        <v>63</v>
      </c>
      <c r="AL408" s="4" t="s">
        <v>63</v>
      </c>
      <c r="AM408" s="4" t="s">
        <v>3789</v>
      </c>
      <c r="AN408" s="4">
        <v>90</v>
      </c>
      <c r="AO408" s="4" t="s">
        <v>102</v>
      </c>
      <c r="AP408" s="4">
        <v>0</v>
      </c>
      <c r="AQ408" s="4" t="s">
        <v>113</v>
      </c>
      <c r="AR408" s="4">
        <v>0</v>
      </c>
      <c r="AS408" s="4">
        <v>0</v>
      </c>
      <c r="AT408" s="3" t="s">
        <v>3843</v>
      </c>
      <c r="AU408" s="43" t="s">
        <v>3844</v>
      </c>
      <c r="AV408" s="3" t="s">
        <v>63</v>
      </c>
      <c r="AW408" s="4">
        <v>100</v>
      </c>
      <c r="AX408" s="4">
        <v>100</v>
      </c>
      <c r="AY408" s="4">
        <v>100</v>
      </c>
      <c r="AZ408" s="4">
        <v>100</v>
      </c>
      <c r="BA408" s="4" t="s">
        <v>3884</v>
      </c>
      <c r="BB408" s="51"/>
      <c r="IW408" s="51"/>
      <c r="IY408" s="51"/>
      <c r="IZ408" s="51"/>
      <c r="JA408" s="51"/>
      <c r="JB408" s="51"/>
      <c r="JC408" s="51"/>
    </row>
    <row r="409" spans="1:263" s="50" customFormat="1" ht="15.75" thickBot="1" x14ac:dyDescent="0.3">
      <c r="A409" s="52">
        <v>399</v>
      </c>
      <c r="B409" s="53" t="s">
        <v>2425</v>
      </c>
      <c r="C409" s="4" t="s">
        <v>65</v>
      </c>
      <c r="D409" s="4"/>
      <c r="E409" s="4" t="s">
        <v>3633</v>
      </c>
      <c r="F409" s="3" t="s">
        <v>3843</v>
      </c>
      <c r="G409" s="4" t="s">
        <v>79</v>
      </c>
      <c r="H409" s="4" t="s">
        <v>3845</v>
      </c>
      <c r="I409" s="4" t="s">
        <v>80</v>
      </c>
      <c r="J409" s="4" t="s">
        <v>164</v>
      </c>
      <c r="K409" s="4" t="s">
        <v>63</v>
      </c>
      <c r="L409" s="46" t="s">
        <v>1711</v>
      </c>
      <c r="M409" s="4">
        <v>5944050</v>
      </c>
      <c r="N409" s="4" t="s">
        <v>78</v>
      </c>
      <c r="O409" s="4"/>
      <c r="P409" s="4" t="s">
        <v>153</v>
      </c>
      <c r="Q409" s="4" t="s">
        <v>71</v>
      </c>
      <c r="R409" s="4" t="s">
        <v>85</v>
      </c>
      <c r="S409" s="4">
        <v>1004510231</v>
      </c>
      <c r="T409" s="4"/>
      <c r="U409" s="4" t="s">
        <v>148</v>
      </c>
      <c r="V409" s="4" t="s">
        <v>63</v>
      </c>
      <c r="W409" s="4" t="s">
        <v>3796</v>
      </c>
      <c r="X409" s="4" t="s">
        <v>73</v>
      </c>
      <c r="Y409" s="4" t="s">
        <v>87</v>
      </c>
      <c r="Z409" s="43" t="s">
        <v>3843</v>
      </c>
      <c r="AA409" s="4" t="s">
        <v>88</v>
      </c>
      <c r="AB409" s="4" t="s">
        <v>122</v>
      </c>
      <c r="AC409" s="4"/>
      <c r="AD409" s="4"/>
      <c r="AE409" s="4" t="s">
        <v>153</v>
      </c>
      <c r="AF409" s="4" t="s">
        <v>63</v>
      </c>
      <c r="AG409" s="4" t="s">
        <v>63</v>
      </c>
      <c r="AH409" s="4" t="s">
        <v>98</v>
      </c>
      <c r="AI409" s="4">
        <v>10234850</v>
      </c>
      <c r="AJ409" s="4"/>
      <c r="AK409" s="4" t="s">
        <v>63</v>
      </c>
      <c r="AL409" s="4" t="s">
        <v>63</v>
      </c>
      <c r="AM409" s="4" t="s">
        <v>3789</v>
      </c>
      <c r="AN409" s="4">
        <v>105</v>
      </c>
      <c r="AO409" s="4" t="s">
        <v>102</v>
      </c>
      <c r="AP409" s="4">
        <v>0</v>
      </c>
      <c r="AQ409" s="4" t="s">
        <v>113</v>
      </c>
      <c r="AR409" s="4">
        <v>0</v>
      </c>
      <c r="AS409" s="4">
        <v>0</v>
      </c>
      <c r="AT409" s="3" t="s">
        <v>3843</v>
      </c>
      <c r="AU409" s="43" t="s">
        <v>3846</v>
      </c>
      <c r="AV409" s="3" t="s">
        <v>63</v>
      </c>
      <c r="AW409" s="4">
        <v>100</v>
      </c>
      <c r="AX409" s="4">
        <v>100</v>
      </c>
      <c r="AY409" s="4">
        <v>100</v>
      </c>
      <c r="AZ409" s="4">
        <v>100</v>
      </c>
      <c r="BA409" s="4" t="s">
        <v>3884</v>
      </c>
      <c r="BB409" s="51"/>
      <c r="IW409" s="51"/>
      <c r="IY409" s="51"/>
      <c r="IZ409" s="51"/>
      <c r="JA409" s="51"/>
      <c r="JB409" s="51"/>
      <c r="JC409" s="51"/>
    </row>
    <row r="410" spans="1:263" s="50" customFormat="1" ht="15.75" thickBot="1" x14ac:dyDescent="0.3">
      <c r="A410" s="52">
        <v>400</v>
      </c>
      <c r="B410" s="53" t="s">
        <v>2426</v>
      </c>
      <c r="C410" s="4" t="s">
        <v>65</v>
      </c>
      <c r="D410" s="4"/>
      <c r="E410" s="4" t="s">
        <v>3695</v>
      </c>
      <c r="F410" s="3" t="s">
        <v>3840</v>
      </c>
      <c r="G410" s="4" t="s">
        <v>79</v>
      </c>
      <c r="H410" s="4" t="s">
        <v>3847</v>
      </c>
      <c r="I410" s="4" t="s">
        <v>80</v>
      </c>
      <c r="J410" s="4" t="s">
        <v>164</v>
      </c>
      <c r="K410" s="4" t="s">
        <v>63</v>
      </c>
      <c r="L410" s="46" t="s">
        <v>1711</v>
      </c>
      <c r="M410" s="4">
        <v>5944050</v>
      </c>
      <c r="N410" s="4" t="s">
        <v>78</v>
      </c>
      <c r="O410" s="4"/>
      <c r="P410" s="4" t="s">
        <v>153</v>
      </c>
      <c r="Q410" s="4" t="s">
        <v>71</v>
      </c>
      <c r="R410" s="4" t="s">
        <v>85</v>
      </c>
      <c r="S410" s="4">
        <v>1054987145</v>
      </c>
      <c r="T410" s="4"/>
      <c r="U410" s="4" t="s">
        <v>96</v>
      </c>
      <c r="V410" s="4" t="s">
        <v>63</v>
      </c>
      <c r="W410" s="4" t="s">
        <v>3848</v>
      </c>
      <c r="X410" s="4" t="s">
        <v>73</v>
      </c>
      <c r="Y410" s="4" t="s">
        <v>87</v>
      </c>
      <c r="Z410" s="43" t="s">
        <v>3840</v>
      </c>
      <c r="AA410" s="4" t="s">
        <v>88</v>
      </c>
      <c r="AB410" s="4" t="s">
        <v>122</v>
      </c>
      <c r="AC410" s="4"/>
      <c r="AD410" s="4"/>
      <c r="AE410" s="4" t="s">
        <v>153</v>
      </c>
      <c r="AF410" s="4" t="s">
        <v>63</v>
      </c>
      <c r="AG410" s="4" t="s">
        <v>63</v>
      </c>
      <c r="AH410" s="4" t="s">
        <v>98</v>
      </c>
      <c r="AI410" s="4">
        <v>80435324</v>
      </c>
      <c r="AJ410" s="4"/>
      <c r="AK410" s="4" t="s">
        <v>63</v>
      </c>
      <c r="AL410" s="4" t="s">
        <v>63</v>
      </c>
      <c r="AM410" s="4" t="s">
        <v>2950</v>
      </c>
      <c r="AN410" s="4">
        <v>105</v>
      </c>
      <c r="AO410" s="4" t="s">
        <v>102</v>
      </c>
      <c r="AP410" s="4">
        <v>0</v>
      </c>
      <c r="AQ410" s="4" t="s">
        <v>113</v>
      </c>
      <c r="AR410" s="4">
        <v>0</v>
      </c>
      <c r="AS410" s="4">
        <v>0</v>
      </c>
      <c r="AT410" s="3" t="s">
        <v>3840</v>
      </c>
      <c r="AU410" s="43" t="s">
        <v>3841</v>
      </c>
      <c r="AV410" s="3" t="s">
        <v>63</v>
      </c>
      <c r="AW410" s="4">
        <v>100</v>
      </c>
      <c r="AX410" s="4">
        <v>100</v>
      </c>
      <c r="AY410" s="4">
        <v>100</v>
      </c>
      <c r="AZ410" s="4">
        <v>100</v>
      </c>
      <c r="BA410" s="4" t="s">
        <v>3884</v>
      </c>
      <c r="BB410" s="51"/>
      <c r="IW410" s="51"/>
      <c r="IY410" s="51"/>
      <c r="IZ410" s="51"/>
      <c r="JA410" s="51"/>
      <c r="JB410" s="51"/>
      <c r="JC410" s="51"/>
    </row>
    <row r="411" spans="1:263" s="50" customFormat="1" ht="15.75" thickBot="1" x14ac:dyDescent="0.3">
      <c r="A411" s="52">
        <v>401</v>
      </c>
      <c r="B411" s="53" t="s">
        <v>2427</v>
      </c>
      <c r="C411" s="4" t="s">
        <v>65</v>
      </c>
      <c r="D411" s="4"/>
      <c r="E411" s="4" t="s">
        <v>2622</v>
      </c>
      <c r="F411" s="3" t="s">
        <v>3849</v>
      </c>
      <c r="G411" s="4" t="s">
        <v>79</v>
      </c>
      <c r="H411" s="4" t="s">
        <v>3850</v>
      </c>
      <c r="I411" s="4" t="s">
        <v>80</v>
      </c>
      <c r="J411" s="4" t="s">
        <v>164</v>
      </c>
      <c r="K411" s="4" t="s">
        <v>63</v>
      </c>
      <c r="L411" s="46" t="s">
        <v>1711</v>
      </c>
      <c r="M411" s="4">
        <v>12459300</v>
      </c>
      <c r="N411" s="4" t="s">
        <v>78</v>
      </c>
      <c r="O411" s="4"/>
      <c r="P411" s="4" t="s">
        <v>153</v>
      </c>
      <c r="Q411" s="4" t="s">
        <v>71</v>
      </c>
      <c r="R411" s="4" t="s">
        <v>85</v>
      </c>
      <c r="S411" s="4">
        <v>35545620</v>
      </c>
      <c r="T411" s="4"/>
      <c r="U411" s="4" t="s">
        <v>108</v>
      </c>
      <c r="V411" s="4" t="s">
        <v>63</v>
      </c>
      <c r="W411" s="4" t="s">
        <v>3851</v>
      </c>
      <c r="X411" s="4" t="s">
        <v>73</v>
      </c>
      <c r="Y411" s="4" t="s">
        <v>87</v>
      </c>
      <c r="Z411" s="43" t="s">
        <v>3849</v>
      </c>
      <c r="AA411" s="4" t="s">
        <v>88</v>
      </c>
      <c r="AB411" s="4" t="s">
        <v>122</v>
      </c>
      <c r="AC411" s="4"/>
      <c r="AD411" s="4"/>
      <c r="AE411" s="4" t="s">
        <v>153</v>
      </c>
      <c r="AF411" s="4" t="s">
        <v>63</v>
      </c>
      <c r="AG411" s="4" t="s">
        <v>63</v>
      </c>
      <c r="AH411" s="4" t="s">
        <v>98</v>
      </c>
      <c r="AI411" s="4">
        <v>80435324</v>
      </c>
      <c r="AJ411" s="4"/>
      <c r="AK411" s="4" t="s">
        <v>63</v>
      </c>
      <c r="AL411" s="4" t="s">
        <v>63</v>
      </c>
      <c r="AM411" s="4" t="s">
        <v>2950</v>
      </c>
      <c r="AN411" s="4">
        <v>105</v>
      </c>
      <c r="AO411" s="4" t="s">
        <v>102</v>
      </c>
      <c r="AP411" s="4">
        <v>0</v>
      </c>
      <c r="AQ411" s="4" t="s">
        <v>113</v>
      </c>
      <c r="AR411" s="4">
        <v>0</v>
      </c>
      <c r="AS411" s="4">
        <v>0</v>
      </c>
      <c r="AT411" s="3" t="s">
        <v>3849</v>
      </c>
      <c r="AU411" s="43" t="s">
        <v>3852</v>
      </c>
      <c r="AV411" s="3" t="s">
        <v>63</v>
      </c>
      <c r="AW411" s="4">
        <v>100</v>
      </c>
      <c r="AX411" s="4">
        <v>100</v>
      </c>
      <c r="AY411" s="4">
        <v>100</v>
      </c>
      <c r="AZ411" s="4">
        <v>100</v>
      </c>
      <c r="BA411" s="4" t="s">
        <v>3884</v>
      </c>
      <c r="BB411" s="51"/>
      <c r="IW411" s="51"/>
      <c r="IY411" s="51"/>
      <c r="IZ411" s="51"/>
      <c r="JA411" s="51"/>
      <c r="JB411" s="51"/>
      <c r="JC411" s="51"/>
    </row>
    <row r="412" spans="1:263" s="50" customFormat="1" ht="15.75" thickBot="1" x14ac:dyDescent="0.3">
      <c r="A412" s="52">
        <v>402</v>
      </c>
      <c r="B412" s="53" t="s">
        <v>2428</v>
      </c>
      <c r="C412" s="4" t="s">
        <v>65</v>
      </c>
      <c r="D412" s="4"/>
      <c r="E412" s="4" t="s">
        <v>3538</v>
      </c>
      <c r="F412" s="3" t="s">
        <v>3853</v>
      </c>
      <c r="G412" s="4" t="s">
        <v>79</v>
      </c>
      <c r="H412" s="4" t="s">
        <v>3854</v>
      </c>
      <c r="I412" s="4" t="s">
        <v>80</v>
      </c>
      <c r="J412" s="4" t="s">
        <v>164</v>
      </c>
      <c r="K412" s="4" t="s">
        <v>63</v>
      </c>
      <c r="L412" s="46" t="s">
        <v>1711</v>
      </c>
      <c r="M412" s="4">
        <v>5944050</v>
      </c>
      <c r="N412" s="4" t="s">
        <v>78</v>
      </c>
      <c r="O412" s="4"/>
      <c r="P412" s="4" t="s">
        <v>153</v>
      </c>
      <c r="Q412" s="4" t="s">
        <v>71</v>
      </c>
      <c r="R412" s="4" t="s">
        <v>85</v>
      </c>
      <c r="S412" s="4">
        <v>1147951796</v>
      </c>
      <c r="T412" s="4"/>
      <c r="U412" s="4" t="s">
        <v>148</v>
      </c>
      <c r="V412" s="4" t="s">
        <v>63</v>
      </c>
      <c r="W412" s="4" t="s">
        <v>3798</v>
      </c>
      <c r="X412" s="4" t="s">
        <v>73</v>
      </c>
      <c r="Y412" s="4" t="s">
        <v>87</v>
      </c>
      <c r="Z412" s="43" t="s">
        <v>3853</v>
      </c>
      <c r="AA412" s="4" t="s">
        <v>88</v>
      </c>
      <c r="AB412" s="4" t="s">
        <v>122</v>
      </c>
      <c r="AC412" s="4"/>
      <c r="AD412" s="4"/>
      <c r="AE412" s="4" t="s">
        <v>153</v>
      </c>
      <c r="AF412" s="4" t="s">
        <v>63</v>
      </c>
      <c r="AG412" s="4" t="s">
        <v>63</v>
      </c>
      <c r="AH412" s="4" t="s">
        <v>98</v>
      </c>
      <c r="AI412" s="4">
        <v>80435324</v>
      </c>
      <c r="AJ412" s="4"/>
      <c r="AK412" s="4" t="s">
        <v>63</v>
      </c>
      <c r="AL412" s="4" t="s">
        <v>63</v>
      </c>
      <c r="AM412" s="4" t="s">
        <v>2950</v>
      </c>
      <c r="AN412" s="4">
        <v>105</v>
      </c>
      <c r="AO412" s="4" t="s">
        <v>102</v>
      </c>
      <c r="AP412" s="4">
        <v>0</v>
      </c>
      <c r="AQ412" s="4" t="s">
        <v>113</v>
      </c>
      <c r="AR412" s="4">
        <v>0</v>
      </c>
      <c r="AS412" s="4">
        <v>0</v>
      </c>
      <c r="AT412" s="3" t="s">
        <v>3853</v>
      </c>
      <c r="AU412" s="43" t="s">
        <v>3855</v>
      </c>
      <c r="AV412" s="3" t="s">
        <v>63</v>
      </c>
      <c r="AW412" s="4">
        <v>100</v>
      </c>
      <c r="AX412" s="4">
        <v>100</v>
      </c>
      <c r="AY412" s="4">
        <v>100</v>
      </c>
      <c r="AZ412" s="4">
        <v>100</v>
      </c>
      <c r="BA412" s="4" t="s">
        <v>3884</v>
      </c>
      <c r="BB412" s="51"/>
      <c r="IW412" s="51"/>
      <c r="IY412" s="51"/>
      <c r="IZ412" s="51"/>
      <c r="JA412" s="51"/>
      <c r="JB412" s="51"/>
      <c r="JC412" s="51"/>
    </row>
    <row r="413" spans="1:263" s="50" customFormat="1" ht="15.75" thickBot="1" x14ac:dyDescent="0.3">
      <c r="A413" s="52">
        <v>403</v>
      </c>
      <c r="B413" s="53" t="s">
        <v>2429</v>
      </c>
      <c r="C413" s="4" t="s">
        <v>65</v>
      </c>
      <c r="D413" s="4"/>
      <c r="E413" s="4" t="s">
        <v>3856</v>
      </c>
      <c r="F413" s="3" t="s">
        <v>3857</v>
      </c>
      <c r="G413" s="4" t="s">
        <v>79</v>
      </c>
      <c r="H413" s="4" t="s">
        <v>3858</v>
      </c>
      <c r="I413" s="4" t="s">
        <v>80</v>
      </c>
      <c r="J413" s="4" t="s">
        <v>164</v>
      </c>
      <c r="K413" s="4" t="s">
        <v>63</v>
      </c>
      <c r="L413" s="46" t="s">
        <v>1711</v>
      </c>
      <c r="M413" s="4">
        <v>10679400</v>
      </c>
      <c r="N413" s="4" t="s">
        <v>78</v>
      </c>
      <c r="O413" s="4"/>
      <c r="P413" s="4" t="s">
        <v>153</v>
      </c>
      <c r="Q413" s="4" t="s">
        <v>71</v>
      </c>
      <c r="R413" s="4" t="s">
        <v>85</v>
      </c>
      <c r="S413" s="4">
        <v>52199046</v>
      </c>
      <c r="T413" s="4"/>
      <c r="U413" s="4" t="s">
        <v>96</v>
      </c>
      <c r="V413" s="4" t="s">
        <v>63</v>
      </c>
      <c r="W413" s="4" t="s">
        <v>3804</v>
      </c>
      <c r="X413" s="4" t="s">
        <v>73</v>
      </c>
      <c r="Y413" s="4" t="s">
        <v>87</v>
      </c>
      <c r="Z413" s="43" t="s">
        <v>3857</v>
      </c>
      <c r="AA413" s="4" t="s">
        <v>88</v>
      </c>
      <c r="AB413" s="4" t="s">
        <v>122</v>
      </c>
      <c r="AC413" s="4"/>
      <c r="AD413" s="4"/>
      <c r="AE413" s="4" t="s">
        <v>153</v>
      </c>
      <c r="AF413" s="4" t="s">
        <v>63</v>
      </c>
      <c r="AG413" s="4" t="s">
        <v>63</v>
      </c>
      <c r="AH413" s="4" t="s">
        <v>98</v>
      </c>
      <c r="AI413" s="4">
        <v>16279020</v>
      </c>
      <c r="AJ413" s="4"/>
      <c r="AK413" s="4" t="s">
        <v>63</v>
      </c>
      <c r="AL413" s="4" t="s">
        <v>63</v>
      </c>
      <c r="AM413" s="4" t="s">
        <v>3805</v>
      </c>
      <c r="AN413" s="4">
        <v>90</v>
      </c>
      <c r="AO413" s="4" t="s">
        <v>102</v>
      </c>
      <c r="AP413" s="4">
        <v>0</v>
      </c>
      <c r="AQ413" s="4" t="s">
        <v>113</v>
      </c>
      <c r="AR413" s="4">
        <v>0</v>
      </c>
      <c r="AS413" s="4">
        <v>0</v>
      </c>
      <c r="AT413" s="3" t="s">
        <v>3859</v>
      </c>
      <c r="AU413" s="43" t="s">
        <v>3827</v>
      </c>
      <c r="AV413" s="3" t="s">
        <v>63</v>
      </c>
      <c r="AW413" s="4">
        <v>100</v>
      </c>
      <c r="AX413" s="4">
        <v>100</v>
      </c>
      <c r="AY413" s="4">
        <v>100</v>
      </c>
      <c r="AZ413" s="4">
        <v>100</v>
      </c>
      <c r="BA413" s="4" t="s">
        <v>3884</v>
      </c>
      <c r="BB413" s="51"/>
      <c r="IW413" s="51"/>
      <c r="IY413" s="51"/>
      <c r="IZ413" s="51"/>
      <c r="JA413" s="51"/>
      <c r="JB413" s="51"/>
      <c r="JC413" s="51"/>
    </row>
    <row r="414" spans="1:263" s="50" customFormat="1" ht="15.75" thickBot="1" x14ac:dyDescent="0.3">
      <c r="A414" s="52">
        <v>404</v>
      </c>
      <c r="B414" s="53" t="s">
        <v>2430</v>
      </c>
      <c r="C414" s="4" t="s">
        <v>65</v>
      </c>
      <c r="D414" s="4"/>
      <c r="E414" s="4" t="s">
        <v>3486</v>
      </c>
      <c r="F414" s="3" t="s">
        <v>3860</v>
      </c>
      <c r="G414" s="4" t="s">
        <v>79</v>
      </c>
      <c r="H414" s="4" t="s">
        <v>3861</v>
      </c>
      <c r="I414" s="4" t="s">
        <v>80</v>
      </c>
      <c r="J414" s="4" t="s">
        <v>164</v>
      </c>
      <c r="K414" s="4" t="s">
        <v>63</v>
      </c>
      <c r="L414" s="46" t="s">
        <v>1711</v>
      </c>
      <c r="M414" s="4">
        <v>3623040</v>
      </c>
      <c r="N414" s="4" t="s">
        <v>78</v>
      </c>
      <c r="O414" s="4"/>
      <c r="P414" s="4" t="s">
        <v>153</v>
      </c>
      <c r="Q414" s="4" t="s">
        <v>71</v>
      </c>
      <c r="R414" s="4" t="s">
        <v>85</v>
      </c>
      <c r="S414" s="4">
        <v>1113643081</v>
      </c>
      <c r="T414" s="4"/>
      <c r="U414" s="4" t="s">
        <v>138</v>
      </c>
      <c r="V414" s="4" t="s">
        <v>63</v>
      </c>
      <c r="W414" s="4" t="s">
        <v>3862</v>
      </c>
      <c r="X414" s="4" t="s">
        <v>73</v>
      </c>
      <c r="Y414" s="4" t="s">
        <v>87</v>
      </c>
      <c r="Z414" s="43" t="s">
        <v>2654</v>
      </c>
      <c r="AA414" s="4" t="s">
        <v>88</v>
      </c>
      <c r="AB414" s="4" t="s">
        <v>122</v>
      </c>
      <c r="AC414" s="4"/>
      <c r="AD414" s="4"/>
      <c r="AE414" s="4" t="s">
        <v>153</v>
      </c>
      <c r="AF414" s="4" t="s">
        <v>63</v>
      </c>
      <c r="AG414" s="4" t="s">
        <v>63</v>
      </c>
      <c r="AH414" s="4" t="s">
        <v>98</v>
      </c>
      <c r="AI414" s="4">
        <v>16279020</v>
      </c>
      <c r="AJ414" s="4"/>
      <c r="AK414" s="4" t="s">
        <v>63</v>
      </c>
      <c r="AL414" s="4" t="s">
        <v>63</v>
      </c>
      <c r="AM414" s="4" t="s">
        <v>3805</v>
      </c>
      <c r="AN414" s="4">
        <v>64</v>
      </c>
      <c r="AO414" s="4" t="s">
        <v>102</v>
      </c>
      <c r="AP414" s="4">
        <v>0</v>
      </c>
      <c r="AQ414" s="4" t="s">
        <v>113</v>
      </c>
      <c r="AR414" s="4">
        <v>0</v>
      </c>
      <c r="AS414" s="4">
        <v>0</v>
      </c>
      <c r="AT414" s="3" t="s">
        <v>2654</v>
      </c>
      <c r="AU414" s="43" t="s">
        <v>3820</v>
      </c>
      <c r="AV414" s="3" t="s">
        <v>63</v>
      </c>
      <c r="AW414" s="4">
        <v>100</v>
      </c>
      <c r="AX414" s="4">
        <v>100</v>
      </c>
      <c r="AY414" s="4">
        <v>100</v>
      </c>
      <c r="AZ414" s="4">
        <v>100</v>
      </c>
      <c r="BA414" s="4" t="s">
        <v>3884</v>
      </c>
      <c r="BB414" s="51"/>
      <c r="IW414" s="51"/>
      <c r="IY414" s="51"/>
      <c r="IZ414" s="51"/>
      <c r="JA414" s="51"/>
      <c r="JB414" s="51"/>
      <c r="JC414" s="51"/>
    </row>
    <row r="415" spans="1:263" s="50" customFormat="1" ht="15.75" thickBot="1" x14ac:dyDescent="0.3">
      <c r="A415" s="52">
        <v>405</v>
      </c>
      <c r="B415" s="53" t="s">
        <v>2431</v>
      </c>
      <c r="C415" s="4" t="s">
        <v>65</v>
      </c>
      <c r="D415" s="4"/>
      <c r="E415" s="4" t="s">
        <v>2711</v>
      </c>
      <c r="F415" s="3" t="s">
        <v>3863</v>
      </c>
      <c r="G415" s="4" t="s">
        <v>79</v>
      </c>
      <c r="H415" s="4" t="s">
        <v>3864</v>
      </c>
      <c r="I415" s="4" t="s">
        <v>80</v>
      </c>
      <c r="J415" s="4" t="s">
        <v>164</v>
      </c>
      <c r="K415" s="4" t="s">
        <v>63</v>
      </c>
      <c r="L415" s="46" t="s">
        <v>1711</v>
      </c>
      <c r="M415" s="4">
        <v>11587200</v>
      </c>
      <c r="N415" s="4" t="s">
        <v>78</v>
      </c>
      <c r="O415" s="4"/>
      <c r="P415" s="4" t="s">
        <v>153</v>
      </c>
      <c r="Q415" s="4" t="s">
        <v>71</v>
      </c>
      <c r="R415" s="4" t="s">
        <v>85</v>
      </c>
      <c r="S415" s="4">
        <v>1079358556</v>
      </c>
      <c r="T415" s="4"/>
      <c r="U415" s="4" t="s">
        <v>148</v>
      </c>
      <c r="V415" s="4" t="s">
        <v>63</v>
      </c>
      <c r="W415" s="4" t="s">
        <v>3750</v>
      </c>
      <c r="X415" s="4" t="s">
        <v>73</v>
      </c>
      <c r="Y415" s="4" t="s">
        <v>87</v>
      </c>
      <c r="Z415" s="43" t="s">
        <v>3863</v>
      </c>
      <c r="AA415" s="4" t="s">
        <v>88</v>
      </c>
      <c r="AB415" s="4" t="s">
        <v>122</v>
      </c>
      <c r="AC415" s="4"/>
      <c r="AD415" s="4"/>
      <c r="AE415" s="4" t="s">
        <v>153</v>
      </c>
      <c r="AF415" s="4" t="s">
        <v>63</v>
      </c>
      <c r="AG415" s="4" t="s">
        <v>63</v>
      </c>
      <c r="AH415" s="4" t="s">
        <v>98</v>
      </c>
      <c r="AI415" s="4">
        <v>80435324</v>
      </c>
      <c r="AJ415" s="4"/>
      <c r="AK415" s="4" t="s">
        <v>63</v>
      </c>
      <c r="AL415" s="4" t="s">
        <v>63</v>
      </c>
      <c r="AM415" s="4" t="s">
        <v>2950</v>
      </c>
      <c r="AN415" s="4">
        <v>284</v>
      </c>
      <c r="AO415" s="4" t="s">
        <v>102</v>
      </c>
      <c r="AP415" s="4">
        <v>0</v>
      </c>
      <c r="AQ415" s="4" t="s">
        <v>113</v>
      </c>
      <c r="AR415" s="4">
        <v>0</v>
      </c>
      <c r="AS415" s="4">
        <v>0</v>
      </c>
      <c r="AT415" s="3" t="s">
        <v>3863</v>
      </c>
      <c r="AU415" s="43" t="s">
        <v>3865</v>
      </c>
      <c r="AV415" s="3" t="s">
        <v>63</v>
      </c>
      <c r="AW415" s="4">
        <v>100</v>
      </c>
      <c r="AX415" s="4">
        <v>100</v>
      </c>
      <c r="AY415" s="4">
        <v>100</v>
      </c>
      <c r="AZ415" s="4">
        <v>100</v>
      </c>
      <c r="BA415" s="4" t="s">
        <v>3890</v>
      </c>
      <c r="BB415" s="51"/>
      <c r="IW415" s="51"/>
      <c r="IY415" s="51"/>
      <c r="IZ415" s="51"/>
      <c r="JA415" s="51"/>
      <c r="JB415" s="51"/>
      <c r="JC415" s="51"/>
    </row>
    <row r="416" spans="1:263" s="50" customFormat="1" ht="15.75" thickBot="1" x14ac:dyDescent="0.3">
      <c r="A416" s="52">
        <v>406</v>
      </c>
      <c r="B416" s="53" t="s">
        <v>2432</v>
      </c>
      <c r="C416" s="4" t="s">
        <v>65</v>
      </c>
      <c r="D416" s="4"/>
      <c r="E416" s="4" t="s">
        <v>3866</v>
      </c>
      <c r="F416" s="3" t="s">
        <v>3853</v>
      </c>
      <c r="G416" s="4" t="s">
        <v>79</v>
      </c>
      <c r="H416" s="4" t="s">
        <v>3867</v>
      </c>
      <c r="I416" s="4" t="s">
        <v>80</v>
      </c>
      <c r="J416" s="4" t="s">
        <v>164</v>
      </c>
      <c r="K416" s="4" t="s">
        <v>63</v>
      </c>
      <c r="L416" s="46" t="s">
        <v>1711</v>
      </c>
      <c r="M416" s="4">
        <v>12240000</v>
      </c>
      <c r="N416" s="4" t="s">
        <v>78</v>
      </c>
      <c r="O416" s="4"/>
      <c r="P416" s="4" t="s">
        <v>153</v>
      </c>
      <c r="Q416" s="4" t="s">
        <v>71</v>
      </c>
      <c r="R416" s="4" t="s">
        <v>85</v>
      </c>
      <c r="S416" s="4">
        <v>1114727581</v>
      </c>
      <c r="T416" s="4"/>
      <c r="U416" s="4" t="s">
        <v>108</v>
      </c>
      <c r="V416" s="4" t="s">
        <v>63</v>
      </c>
      <c r="W416" s="4" t="s">
        <v>3868</v>
      </c>
      <c r="X416" s="4" t="s">
        <v>73</v>
      </c>
      <c r="Y416" s="4" t="s">
        <v>87</v>
      </c>
      <c r="Z416" s="43" t="s">
        <v>3857</v>
      </c>
      <c r="AA416" s="4" t="s">
        <v>88</v>
      </c>
      <c r="AB416" s="4" t="s">
        <v>122</v>
      </c>
      <c r="AC416" s="4"/>
      <c r="AD416" s="4"/>
      <c r="AE416" s="4" t="s">
        <v>153</v>
      </c>
      <c r="AF416" s="4" t="s">
        <v>63</v>
      </c>
      <c r="AG416" s="4" t="s">
        <v>63</v>
      </c>
      <c r="AH416" s="4" t="s">
        <v>98</v>
      </c>
      <c r="AI416" s="4">
        <v>16738049</v>
      </c>
      <c r="AJ416" s="4"/>
      <c r="AK416" s="4" t="s">
        <v>63</v>
      </c>
      <c r="AL416" s="4" t="s">
        <v>63</v>
      </c>
      <c r="AM416" s="4" t="s">
        <v>3729</v>
      </c>
      <c r="AN416" s="4">
        <v>300</v>
      </c>
      <c r="AO416" s="4" t="s">
        <v>102</v>
      </c>
      <c r="AP416" s="4">
        <v>0</v>
      </c>
      <c r="AQ416" s="4" t="s">
        <v>113</v>
      </c>
      <c r="AR416" s="4">
        <v>0</v>
      </c>
      <c r="AS416" s="4">
        <v>0</v>
      </c>
      <c r="AT416" s="3" t="s">
        <v>3857</v>
      </c>
      <c r="AU416" s="43" t="s">
        <v>63</v>
      </c>
      <c r="AV416" s="3" t="s">
        <v>63</v>
      </c>
      <c r="AW416" s="4">
        <v>47</v>
      </c>
      <c r="AX416" s="4">
        <v>47</v>
      </c>
      <c r="AY416" s="4">
        <v>47</v>
      </c>
      <c r="AZ416" s="4">
        <v>47</v>
      </c>
      <c r="BA416" s="4" t="s">
        <v>3891</v>
      </c>
      <c r="BB416" s="54"/>
      <c r="IW416" s="51"/>
      <c r="IY416" s="51"/>
      <c r="IZ416" s="51"/>
      <c r="JA416" s="51"/>
      <c r="JB416" s="51"/>
      <c r="JC416" s="51"/>
    </row>
    <row r="417" spans="1:263" s="50" customFormat="1" ht="15.75" thickBot="1" x14ac:dyDescent="0.3">
      <c r="A417" s="52">
        <v>407</v>
      </c>
      <c r="B417" s="53" t="s">
        <v>2433</v>
      </c>
      <c r="C417" s="4" t="s">
        <v>65</v>
      </c>
      <c r="D417" s="4"/>
      <c r="E417" s="4" t="s">
        <v>3869</v>
      </c>
      <c r="F417" s="3" t="s">
        <v>3820</v>
      </c>
      <c r="G417" s="4" t="s">
        <v>66</v>
      </c>
      <c r="H417" s="4" t="s">
        <v>3870</v>
      </c>
      <c r="I417" s="4" t="s">
        <v>115</v>
      </c>
      <c r="J417" s="4" t="s">
        <v>94</v>
      </c>
      <c r="K417" s="4" t="s">
        <v>63</v>
      </c>
      <c r="L417" s="46" t="s">
        <v>535</v>
      </c>
      <c r="M417" s="4">
        <v>5000000</v>
      </c>
      <c r="N417" s="4" t="s">
        <v>78</v>
      </c>
      <c r="O417" s="4"/>
      <c r="P417" s="4" t="s">
        <v>153</v>
      </c>
      <c r="Q417" s="4" t="s">
        <v>71</v>
      </c>
      <c r="R417" s="4" t="s">
        <v>85</v>
      </c>
      <c r="S417" s="4">
        <v>10385135</v>
      </c>
      <c r="T417" s="4"/>
      <c r="U417" s="4" t="s">
        <v>118</v>
      </c>
      <c r="V417" s="4" t="s">
        <v>63</v>
      </c>
      <c r="W417" s="4" t="s">
        <v>3871</v>
      </c>
      <c r="X417" s="4" t="s">
        <v>73</v>
      </c>
      <c r="Y417" s="4" t="s">
        <v>229</v>
      </c>
      <c r="Z417" s="43" t="s">
        <v>3872</v>
      </c>
      <c r="AA417" s="4" t="s">
        <v>88</v>
      </c>
      <c r="AB417" s="4" t="s">
        <v>122</v>
      </c>
      <c r="AC417" s="4"/>
      <c r="AD417" s="4"/>
      <c r="AE417" s="4" t="s">
        <v>153</v>
      </c>
      <c r="AF417" s="4" t="s">
        <v>63</v>
      </c>
      <c r="AG417" s="4" t="s">
        <v>63</v>
      </c>
      <c r="AH417" s="4" t="s">
        <v>98</v>
      </c>
      <c r="AI417" s="4">
        <v>10234850</v>
      </c>
      <c r="AJ417" s="4"/>
      <c r="AK417" s="4" t="s">
        <v>63</v>
      </c>
      <c r="AL417" s="4" t="s">
        <v>63</v>
      </c>
      <c r="AM417" s="4" t="s">
        <v>3789</v>
      </c>
      <c r="AN417" s="4">
        <v>252</v>
      </c>
      <c r="AO417" s="4" t="s">
        <v>102</v>
      </c>
      <c r="AP417" s="4">
        <v>0</v>
      </c>
      <c r="AQ417" s="4" t="s">
        <v>77</v>
      </c>
      <c r="AR417" s="4">
        <v>2500000</v>
      </c>
      <c r="AS417" s="4">
        <v>0</v>
      </c>
      <c r="AT417" s="3" t="s">
        <v>3872</v>
      </c>
      <c r="AU417" s="43" t="s">
        <v>63</v>
      </c>
      <c r="AV417" s="3" t="s">
        <v>63</v>
      </c>
      <c r="AW417" s="4">
        <v>66.7</v>
      </c>
      <c r="AX417" s="4">
        <v>66.7</v>
      </c>
      <c r="AY417" s="4">
        <v>28.57</v>
      </c>
      <c r="AZ417" s="4">
        <v>28.57</v>
      </c>
      <c r="BA417" s="4" t="s">
        <v>3892</v>
      </c>
      <c r="BB417" s="51"/>
      <c r="IW417" s="51"/>
      <c r="IY417" s="51"/>
      <c r="IZ417" s="51"/>
      <c r="JA417" s="51"/>
      <c r="JB417" s="51"/>
      <c r="JC417" s="51"/>
    </row>
    <row r="418" spans="1:263" s="50" customFormat="1" ht="15.75" thickBot="1" x14ac:dyDescent="0.3">
      <c r="A418" s="52">
        <v>408</v>
      </c>
      <c r="B418" s="53" t="s">
        <v>2434</v>
      </c>
      <c r="C418" s="4" t="s">
        <v>65</v>
      </c>
      <c r="D418" s="4"/>
      <c r="E418" s="4" t="s">
        <v>3873</v>
      </c>
      <c r="F418" s="3" t="s">
        <v>2722</v>
      </c>
      <c r="G418" s="4" t="s">
        <v>66</v>
      </c>
      <c r="H418" s="4" t="s">
        <v>3874</v>
      </c>
      <c r="I418" s="4" t="s">
        <v>115</v>
      </c>
      <c r="J418" s="4" t="s">
        <v>94</v>
      </c>
      <c r="K418" s="4" t="s">
        <v>63</v>
      </c>
      <c r="L418" s="46" t="s">
        <v>535</v>
      </c>
      <c r="M418" s="4">
        <v>6000000</v>
      </c>
      <c r="N418" s="4" t="s">
        <v>78</v>
      </c>
      <c r="O418" s="4"/>
      <c r="P418" s="4" t="s">
        <v>153</v>
      </c>
      <c r="Q418" s="4" t="s">
        <v>71</v>
      </c>
      <c r="R418" s="4" t="s">
        <v>85</v>
      </c>
      <c r="S418" s="4">
        <v>31377890</v>
      </c>
      <c r="T418" s="4"/>
      <c r="U418" s="4" t="s">
        <v>83</v>
      </c>
      <c r="V418" s="4" t="s">
        <v>63</v>
      </c>
      <c r="W418" s="4" t="s">
        <v>3875</v>
      </c>
      <c r="X418" s="4" t="s">
        <v>73</v>
      </c>
      <c r="Y418" s="4" t="s">
        <v>229</v>
      </c>
      <c r="Z418" s="43" t="s">
        <v>3772</v>
      </c>
      <c r="AA418" s="4" t="s">
        <v>88</v>
      </c>
      <c r="AB418" s="4" t="s">
        <v>122</v>
      </c>
      <c r="AC418" s="4"/>
      <c r="AD418" s="4"/>
      <c r="AE418" s="4" t="s">
        <v>153</v>
      </c>
      <c r="AF418" s="4" t="s">
        <v>63</v>
      </c>
      <c r="AG418" s="4" t="s">
        <v>63</v>
      </c>
      <c r="AH418" s="4" t="s">
        <v>98</v>
      </c>
      <c r="AI418" s="4">
        <v>16279020</v>
      </c>
      <c r="AJ418" s="4"/>
      <c r="AK418" s="4" t="s">
        <v>63</v>
      </c>
      <c r="AL418" s="4" t="s">
        <v>63</v>
      </c>
      <c r="AM418" s="4" t="s">
        <v>3805</v>
      </c>
      <c r="AN418" s="4">
        <v>204</v>
      </c>
      <c r="AO418" s="4" t="s">
        <v>102</v>
      </c>
      <c r="AP418" s="4">
        <v>0</v>
      </c>
      <c r="AQ418" s="4" t="s">
        <v>113</v>
      </c>
      <c r="AR418" s="4">
        <v>0</v>
      </c>
      <c r="AS418" s="4">
        <v>0</v>
      </c>
      <c r="AT418" s="3" t="s">
        <v>3772</v>
      </c>
      <c r="AU418" s="43" t="s">
        <v>63</v>
      </c>
      <c r="AV418" s="3" t="s">
        <v>63</v>
      </c>
      <c r="AW418" s="4">
        <v>0</v>
      </c>
      <c r="AX418" s="4">
        <v>0</v>
      </c>
      <c r="AY418" s="4">
        <v>11.76</v>
      </c>
      <c r="AZ418" s="4">
        <v>11.76</v>
      </c>
      <c r="BA418" s="4" t="s">
        <v>3884</v>
      </c>
      <c r="BB418" s="51"/>
      <c r="IW418" s="51"/>
      <c r="IY418" s="51"/>
      <c r="IZ418" s="51"/>
      <c r="JA418" s="51"/>
      <c r="JB418" s="51"/>
      <c r="JC418" s="51"/>
    </row>
    <row r="419" spans="1:263" s="50" customFormat="1" ht="15.75" thickBot="1" x14ac:dyDescent="0.3">
      <c r="A419" s="52">
        <v>409</v>
      </c>
      <c r="B419" s="53" t="s">
        <v>2435</v>
      </c>
      <c r="C419" s="4" t="s">
        <v>65</v>
      </c>
      <c r="D419" s="4"/>
      <c r="E419" s="4" t="s">
        <v>3876</v>
      </c>
      <c r="F419" s="3" t="s">
        <v>2745</v>
      </c>
      <c r="G419" s="4" t="s">
        <v>66</v>
      </c>
      <c r="H419" s="4" t="s">
        <v>3877</v>
      </c>
      <c r="I419" s="4" t="s">
        <v>115</v>
      </c>
      <c r="J419" s="4" t="s">
        <v>94</v>
      </c>
      <c r="K419" s="4" t="s">
        <v>63</v>
      </c>
      <c r="L419" s="46" t="s">
        <v>595</v>
      </c>
      <c r="M419" s="4">
        <v>28450000</v>
      </c>
      <c r="N419" s="4" t="s">
        <v>78</v>
      </c>
      <c r="O419" s="4"/>
      <c r="P419" s="4" t="s">
        <v>153</v>
      </c>
      <c r="Q419" s="4" t="s">
        <v>84</v>
      </c>
      <c r="R419" s="4" t="s">
        <v>72</v>
      </c>
      <c r="S419" s="4"/>
      <c r="T419" s="4">
        <v>835001939</v>
      </c>
      <c r="U419" s="4" t="s">
        <v>118</v>
      </c>
      <c r="V419" s="4" t="s">
        <v>63</v>
      </c>
      <c r="W419" s="4" t="s">
        <v>3878</v>
      </c>
      <c r="X419" s="4" t="s">
        <v>73</v>
      </c>
      <c r="Y419" s="4" t="s">
        <v>229</v>
      </c>
      <c r="Z419" s="43" t="s">
        <v>2724</v>
      </c>
      <c r="AA419" s="4" t="s">
        <v>88</v>
      </c>
      <c r="AB419" s="4" t="s">
        <v>122</v>
      </c>
      <c r="AC419" s="4"/>
      <c r="AD419" s="4"/>
      <c r="AE419" s="4" t="s">
        <v>153</v>
      </c>
      <c r="AF419" s="4" t="s">
        <v>63</v>
      </c>
      <c r="AG419" s="4" t="s">
        <v>63</v>
      </c>
      <c r="AH419" s="4" t="s">
        <v>98</v>
      </c>
      <c r="AI419" s="4">
        <v>66848955</v>
      </c>
      <c r="AJ419" s="4"/>
      <c r="AK419" s="4" t="s">
        <v>63</v>
      </c>
      <c r="AL419" s="4" t="s">
        <v>63</v>
      </c>
      <c r="AM419" s="4" t="s">
        <v>3735</v>
      </c>
      <c r="AN419" s="4">
        <v>60</v>
      </c>
      <c r="AO419" s="4" t="s">
        <v>102</v>
      </c>
      <c r="AP419" s="4">
        <v>0</v>
      </c>
      <c r="AQ419" s="4" t="s">
        <v>113</v>
      </c>
      <c r="AR419" s="4">
        <v>0</v>
      </c>
      <c r="AS419" s="4">
        <v>0</v>
      </c>
      <c r="AT419" s="3" t="s">
        <v>2724</v>
      </c>
      <c r="AU419" s="43" t="s">
        <v>63</v>
      </c>
      <c r="AV419" s="3" t="s">
        <v>63</v>
      </c>
      <c r="AW419" s="4">
        <v>41.67</v>
      </c>
      <c r="AX419" s="4">
        <v>41.67</v>
      </c>
      <c r="AY419" s="4">
        <v>100</v>
      </c>
      <c r="AZ419" s="4">
        <v>100</v>
      </c>
      <c r="BA419" s="4" t="s">
        <v>3884</v>
      </c>
      <c r="BB419" s="51"/>
      <c r="IW419" s="51"/>
      <c r="IY419" s="51"/>
      <c r="IZ419" s="51"/>
      <c r="JA419" s="51"/>
      <c r="JB419" s="51"/>
      <c r="JC419" s="51"/>
    </row>
    <row r="420" spans="1:263" s="50" customFormat="1" ht="15.75" thickBot="1" x14ac:dyDescent="0.3">
      <c r="A420" s="52">
        <v>410</v>
      </c>
      <c r="B420" s="53" t="s">
        <v>2436</v>
      </c>
      <c r="C420" s="4" t="s">
        <v>65</v>
      </c>
      <c r="D420" s="4"/>
      <c r="E420" s="4" t="s">
        <v>3876</v>
      </c>
      <c r="F420" s="3" t="s">
        <v>2752</v>
      </c>
      <c r="G420" s="4" t="s">
        <v>66</v>
      </c>
      <c r="H420" s="4" t="s">
        <v>3879</v>
      </c>
      <c r="I420" s="4" t="s">
        <v>80</v>
      </c>
      <c r="J420" s="4" t="s">
        <v>68</v>
      </c>
      <c r="K420" s="4" t="s">
        <v>63</v>
      </c>
      <c r="L420" s="46" t="s">
        <v>1701</v>
      </c>
      <c r="M420" s="4">
        <v>6204480</v>
      </c>
      <c r="N420" s="4" t="s">
        <v>78</v>
      </c>
      <c r="O420" s="4"/>
      <c r="P420" s="4" t="s">
        <v>153</v>
      </c>
      <c r="Q420" s="4" t="s">
        <v>84</v>
      </c>
      <c r="R420" s="4" t="s">
        <v>72</v>
      </c>
      <c r="S420" s="4"/>
      <c r="T420" s="4">
        <v>890306157</v>
      </c>
      <c r="U420" s="4" t="s">
        <v>83</v>
      </c>
      <c r="V420" s="4" t="s">
        <v>63</v>
      </c>
      <c r="W420" s="4" t="s">
        <v>3880</v>
      </c>
      <c r="X420" s="4" t="s">
        <v>73</v>
      </c>
      <c r="Y420" s="4" t="s">
        <v>229</v>
      </c>
      <c r="Z420" s="43" t="s">
        <v>2771</v>
      </c>
      <c r="AA420" s="4" t="s">
        <v>88</v>
      </c>
      <c r="AB420" s="4" t="s">
        <v>122</v>
      </c>
      <c r="AC420" s="4"/>
      <c r="AD420" s="4"/>
      <c r="AE420" s="4" t="s">
        <v>153</v>
      </c>
      <c r="AF420" s="4" t="s">
        <v>63</v>
      </c>
      <c r="AG420" s="4" t="s">
        <v>63</v>
      </c>
      <c r="AH420" s="4" t="s">
        <v>98</v>
      </c>
      <c r="AI420" s="4">
        <v>1144040586</v>
      </c>
      <c r="AJ420" s="4"/>
      <c r="AK420" s="4" t="s">
        <v>63</v>
      </c>
      <c r="AL420" s="4" t="s">
        <v>63</v>
      </c>
      <c r="AM420" s="4" t="s">
        <v>3744</v>
      </c>
      <c r="AN420" s="4">
        <v>240</v>
      </c>
      <c r="AO420" s="4" t="s">
        <v>102</v>
      </c>
      <c r="AP420" s="4">
        <v>0</v>
      </c>
      <c r="AQ420" s="4" t="s">
        <v>113</v>
      </c>
      <c r="AR420" s="4">
        <v>0</v>
      </c>
      <c r="AS420" s="4">
        <v>0</v>
      </c>
      <c r="AT420" s="3" t="s">
        <v>2771</v>
      </c>
      <c r="AU420" s="43" t="s">
        <v>63</v>
      </c>
      <c r="AV420" s="3" t="s">
        <v>63</v>
      </c>
      <c r="AW420" s="4">
        <v>37.5</v>
      </c>
      <c r="AX420" s="4">
        <v>37.5</v>
      </c>
      <c r="AY420" s="4">
        <v>37.5</v>
      </c>
      <c r="AZ420" s="4">
        <v>37.5</v>
      </c>
      <c r="BA420" s="4" t="s">
        <v>3884</v>
      </c>
      <c r="BB420" s="51"/>
      <c r="IW420" s="51"/>
      <c r="IY420" s="51"/>
      <c r="IZ420" s="51"/>
      <c r="JA420" s="51"/>
      <c r="JB420" s="51"/>
      <c r="JC420" s="51"/>
    </row>
    <row r="421" spans="1:263" s="50" customFormat="1" ht="15.75" thickBot="1" x14ac:dyDescent="0.3">
      <c r="A421" s="52">
        <v>411</v>
      </c>
      <c r="B421" s="53" t="s">
        <v>2437</v>
      </c>
      <c r="C421" s="4" t="s">
        <v>65</v>
      </c>
      <c r="D421" s="4"/>
      <c r="E421" s="4" t="s">
        <v>3881</v>
      </c>
      <c r="F421" s="3" t="s">
        <v>2745</v>
      </c>
      <c r="G421" s="4" t="s">
        <v>66</v>
      </c>
      <c r="H421" s="4" t="s">
        <v>3882</v>
      </c>
      <c r="I421" s="4" t="s">
        <v>80</v>
      </c>
      <c r="J421" s="4" t="s">
        <v>68</v>
      </c>
      <c r="K421" s="4" t="s">
        <v>63</v>
      </c>
      <c r="L421" s="46" t="s">
        <v>1701</v>
      </c>
      <c r="M421" s="4">
        <v>3668000</v>
      </c>
      <c r="N421" s="4" t="s">
        <v>78</v>
      </c>
      <c r="O421" s="4"/>
      <c r="P421" s="4" t="s">
        <v>153</v>
      </c>
      <c r="Q421" s="4" t="s">
        <v>84</v>
      </c>
      <c r="R421" s="4" t="s">
        <v>72</v>
      </c>
      <c r="S421" s="4"/>
      <c r="T421" s="4">
        <v>890306157</v>
      </c>
      <c r="U421" s="4" t="s">
        <v>83</v>
      </c>
      <c r="V421" s="4" t="s">
        <v>63</v>
      </c>
      <c r="W421" s="4" t="s">
        <v>3880</v>
      </c>
      <c r="X421" s="4" t="s">
        <v>73</v>
      </c>
      <c r="Y421" s="4" t="s">
        <v>229</v>
      </c>
      <c r="Z421" s="43" t="s">
        <v>3883</v>
      </c>
      <c r="AA421" s="4" t="s">
        <v>88</v>
      </c>
      <c r="AB421" s="4" t="s">
        <v>122</v>
      </c>
      <c r="AC421" s="4"/>
      <c r="AD421" s="4"/>
      <c r="AE421" s="4" t="s">
        <v>153</v>
      </c>
      <c r="AF421" s="4" t="s">
        <v>63</v>
      </c>
      <c r="AG421" s="4" t="s">
        <v>63</v>
      </c>
      <c r="AH421" s="4" t="s">
        <v>98</v>
      </c>
      <c r="AI421" s="4">
        <v>1144040586</v>
      </c>
      <c r="AJ421" s="4"/>
      <c r="AK421" s="4" t="s">
        <v>63</v>
      </c>
      <c r="AL421" s="4" t="s">
        <v>63</v>
      </c>
      <c r="AM421" s="4" t="s">
        <v>3744</v>
      </c>
      <c r="AN421" s="4">
        <v>210</v>
      </c>
      <c r="AO421" s="4" t="s">
        <v>102</v>
      </c>
      <c r="AP421" s="4">
        <v>0</v>
      </c>
      <c r="AQ421" s="4" t="s">
        <v>113</v>
      </c>
      <c r="AR421" s="4">
        <v>0</v>
      </c>
      <c r="AS421" s="4">
        <v>0</v>
      </c>
      <c r="AT421" s="3" t="s">
        <v>3883</v>
      </c>
      <c r="AU421" s="43" t="s">
        <v>63</v>
      </c>
      <c r="AV421" s="3" t="s">
        <v>63</v>
      </c>
      <c r="AW421" s="4">
        <v>14.29</v>
      </c>
      <c r="AX421" s="4">
        <v>14.29</v>
      </c>
      <c r="AY421" s="4">
        <v>14.29</v>
      </c>
      <c r="AZ421" s="4">
        <v>14.29</v>
      </c>
      <c r="BA421" s="4" t="s">
        <v>3884</v>
      </c>
      <c r="BB421" s="51"/>
      <c r="IW421" s="51"/>
      <c r="IY421" s="51"/>
      <c r="IZ421" s="51"/>
      <c r="JA421" s="51"/>
      <c r="JB421" s="51"/>
      <c r="JC421" s="51"/>
    </row>
    <row r="422" spans="1:263" s="50" customFormat="1" ht="15.75" thickBot="1" x14ac:dyDescent="0.3">
      <c r="A422" s="52">
        <v>412</v>
      </c>
      <c r="B422" s="53" t="s">
        <v>2438</v>
      </c>
      <c r="C422" s="4" t="s">
        <v>65</v>
      </c>
      <c r="D422" s="4"/>
      <c r="E422" s="4">
        <v>2</v>
      </c>
      <c r="F422" s="3">
        <v>42857</v>
      </c>
      <c r="G422" s="4" t="s">
        <v>66</v>
      </c>
      <c r="H422" s="4" t="s">
        <v>3893</v>
      </c>
      <c r="I422" s="4" t="s">
        <v>115</v>
      </c>
      <c r="J422" s="4" t="s">
        <v>94</v>
      </c>
      <c r="K422" s="4" t="s">
        <v>63</v>
      </c>
      <c r="L422" s="46" t="s">
        <v>1166</v>
      </c>
      <c r="M422" s="4">
        <v>4484116</v>
      </c>
      <c r="N422" s="4" t="s">
        <v>78</v>
      </c>
      <c r="O422" s="4"/>
      <c r="P422" s="4"/>
      <c r="Q422" s="4" t="s">
        <v>84</v>
      </c>
      <c r="R422" s="4" t="s">
        <v>72</v>
      </c>
      <c r="S422" s="4"/>
      <c r="T422" s="4">
        <v>900244628</v>
      </c>
      <c r="U422" s="4" t="s">
        <v>138</v>
      </c>
      <c r="V422" s="4"/>
      <c r="W422" s="4" t="s">
        <v>3894</v>
      </c>
      <c r="X422" s="4" t="s">
        <v>73</v>
      </c>
      <c r="Y422" s="4" t="s">
        <v>226</v>
      </c>
      <c r="Z422" s="43">
        <v>42859</v>
      </c>
      <c r="AA422" s="4" t="s">
        <v>88</v>
      </c>
      <c r="AB422" s="4" t="s">
        <v>122</v>
      </c>
      <c r="AC422" s="4"/>
      <c r="AD422" s="4"/>
      <c r="AE422" s="4" t="s">
        <v>63</v>
      </c>
      <c r="AF422" s="4" t="s">
        <v>63</v>
      </c>
      <c r="AG422" s="4" t="s">
        <v>63</v>
      </c>
      <c r="AH422" s="4" t="s">
        <v>98</v>
      </c>
      <c r="AI422" s="4">
        <v>80215978</v>
      </c>
      <c r="AJ422" s="4"/>
      <c r="AK422" s="4" t="s">
        <v>63</v>
      </c>
      <c r="AL422" s="4" t="s">
        <v>63</v>
      </c>
      <c r="AM422" s="4" t="s">
        <v>3895</v>
      </c>
      <c r="AN422" s="4">
        <v>60</v>
      </c>
      <c r="AO422" s="4" t="s">
        <v>102</v>
      </c>
      <c r="AP422" s="4">
        <v>0</v>
      </c>
      <c r="AQ422" s="4" t="s">
        <v>113</v>
      </c>
      <c r="AR422" s="4">
        <v>0</v>
      </c>
      <c r="AS422" s="4">
        <v>0</v>
      </c>
      <c r="AT422" s="3">
        <v>42859</v>
      </c>
      <c r="AU422" s="43"/>
      <c r="AV422" s="3"/>
      <c r="AW422" s="4">
        <v>98.333333333333329</v>
      </c>
      <c r="AX422" s="4">
        <v>95</v>
      </c>
      <c r="AY422" s="4">
        <v>100</v>
      </c>
      <c r="AZ422" s="4">
        <v>100</v>
      </c>
      <c r="BA422" s="4" t="s">
        <v>3896</v>
      </c>
      <c r="BB422" s="51"/>
      <c r="IY422" s="51"/>
      <c r="IZ422" s="51"/>
      <c r="JA422" s="51"/>
      <c r="JB422" s="51"/>
      <c r="JC422" s="51"/>
    </row>
    <row r="423" spans="1:263" s="50" customFormat="1" ht="15.75" thickBot="1" x14ac:dyDescent="0.3">
      <c r="A423" s="52">
        <v>413</v>
      </c>
      <c r="B423" s="53" t="s">
        <v>2439</v>
      </c>
      <c r="C423" s="4" t="s">
        <v>65</v>
      </c>
      <c r="D423" s="4"/>
      <c r="E423" s="4">
        <v>2</v>
      </c>
      <c r="F423" s="3">
        <v>42881</v>
      </c>
      <c r="G423" s="4" t="s">
        <v>66</v>
      </c>
      <c r="H423" s="4" t="s">
        <v>3897</v>
      </c>
      <c r="I423" s="4" t="s">
        <v>115</v>
      </c>
      <c r="J423" s="4" t="s">
        <v>151</v>
      </c>
      <c r="K423" s="4" t="s">
        <v>63</v>
      </c>
      <c r="L423" s="46" t="s">
        <v>1631</v>
      </c>
      <c r="M423" s="4">
        <v>16000000</v>
      </c>
      <c r="N423" s="4" t="s">
        <v>78</v>
      </c>
      <c r="O423" s="4"/>
      <c r="P423" s="4" t="s">
        <v>63</v>
      </c>
      <c r="Q423" s="4" t="s">
        <v>84</v>
      </c>
      <c r="R423" s="4" t="s">
        <v>72</v>
      </c>
      <c r="S423" s="4"/>
      <c r="T423" s="4">
        <v>900639534</v>
      </c>
      <c r="U423" s="4" t="s">
        <v>83</v>
      </c>
      <c r="V423" s="4"/>
      <c r="W423" s="4" t="s">
        <v>3898</v>
      </c>
      <c r="X423" s="4" t="s">
        <v>73</v>
      </c>
      <c r="Y423" s="4" t="s">
        <v>226</v>
      </c>
      <c r="Z423" s="43">
        <v>42891</v>
      </c>
      <c r="AA423" s="4" t="s">
        <v>88</v>
      </c>
      <c r="AB423" s="4" t="s">
        <v>122</v>
      </c>
      <c r="AC423" s="4"/>
      <c r="AD423" s="4"/>
      <c r="AE423" s="4" t="s">
        <v>63</v>
      </c>
      <c r="AF423" s="4" t="s">
        <v>63</v>
      </c>
      <c r="AG423" s="4" t="s">
        <v>63</v>
      </c>
      <c r="AH423" s="4" t="s">
        <v>98</v>
      </c>
      <c r="AI423" s="4">
        <v>80215978</v>
      </c>
      <c r="AJ423" s="4"/>
      <c r="AK423" s="4" t="s">
        <v>63</v>
      </c>
      <c r="AL423" s="4" t="s">
        <v>63</v>
      </c>
      <c r="AM423" s="4" t="s">
        <v>3895</v>
      </c>
      <c r="AN423" s="4">
        <v>206</v>
      </c>
      <c r="AO423" s="4" t="s">
        <v>102</v>
      </c>
      <c r="AP423" s="4">
        <v>0</v>
      </c>
      <c r="AQ423" s="4" t="s">
        <v>113</v>
      </c>
      <c r="AR423" s="4">
        <v>0</v>
      </c>
      <c r="AS423" s="4">
        <v>0</v>
      </c>
      <c r="AT423" s="3">
        <v>42891</v>
      </c>
      <c r="AU423" s="43"/>
      <c r="AV423" s="3"/>
      <c r="AW423" s="4">
        <v>16.990291262135923</v>
      </c>
      <c r="AX423" s="4">
        <v>12.135922330097088</v>
      </c>
      <c r="AY423" s="4">
        <v>18</v>
      </c>
      <c r="AZ423" s="4">
        <v>17.849999999999994</v>
      </c>
      <c r="BA423" s="4" t="s">
        <v>3896</v>
      </c>
      <c r="BB423" s="51"/>
      <c r="IY423" s="51"/>
      <c r="IZ423" s="51"/>
      <c r="JA423" s="51"/>
      <c r="JB423" s="51"/>
      <c r="JC423" s="51"/>
    </row>
    <row r="424" spans="1:263" s="50" customFormat="1" ht="15.75" thickBot="1" x14ac:dyDescent="0.3">
      <c r="A424" s="52">
        <v>414</v>
      </c>
      <c r="B424" s="53" t="s">
        <v>2440</v>
      </c>
      <c r="C424" s="4" t="s">
        <v>65</v>
      </c>
      <c r="D424" s="4"/>
      <c r="E424" s="4">
        <v>3</v>
      </c>
      <c r="F424" s="3">
        <v>42888</v>
      </c>
      <c r="G424" s="4" t="s">
        <v>66</v>
      </c>
      <c r="H424" s="4" t="s">
        <v>3899</v>
      </c>
      <c r="I424" s="4" t="s">
        <v>115</v>
      </c>
      <c r="J424" s="4" t="s">
        <v>151</v>
      </c>
      <c r="K424" s="4" t="s">
        <v>63</v>
      </c>
      <c r="L424" s="46" t="s">
        <v>1631</v>
      </c>
      <c r="M424" s="4">
        <v>33095116</v>
      </c>
      <c r="N424" s="4" t="s">
        <v>78</v>
      </c>
      <c r="O424" s="4"/>
      <c r="P424" s="4" t="s">
        <v>63</v>
      </c>
      <c r="Q424" s="4" t="s">
        <v>84</v>
      </c>
      <c r="R424" s="4" t="s">
        <v>72</v>
      </c>
      <c r="S424" s="4"/>
      <c r="T424" s="4">
        <v>830123007</v>
      </c>
      <c r="U424" s="4" t="s">
        <v>70</v>
      </c>
      <c r="V424" s="4"/>
      <c r="W424" s="4" t="s">
        <v>3900</v>
      </c>
      <c r="X424" s="4" t="s">
        <v>73</v>
      </c>
      <c r="Y424" s="4" t="s">
        <v>226</v>
      </c>
      <c r="Z424" s="43">
        <v>42892</v>
      </c>
      <c r="AA424" s="4" t="s">
        <v>88</v>
      </c>
      <c r="AB424" s="4" t="s">
        <v>122</v>
      </c>
      <c r="AC424" s="4"/>
      <c r="AD424" s="4"/>
      <c r="AE424" s="4" t="s">
        <v>63</v>
      </c>
      <c r="AF424" s="4" t="s">
        <v>63</v>
      </c>
      <c r="AG424" s="4" t="s">
        <v>63</v>
      </c>
      <c r="AH424" s="4" t="s">
        <v>98</v>
      </c>
      <c r="AI424" s="4">
        <v>80215978</v>
      </c>
      <c r="AJ424" s="4"/>
      <c r="AK424" s="4" t="s">
        <v>63</v>
      </c>
      <c r="AL424" s="4" t="s">
        <v>63</v>
      </c>
      <c r="AM424" s="4" t="s">
        <v>3895</v>
      </c>
      <c r="AN424" s="4">
        <v>190</v>
      </c>
      <c r="AO424" s="4" t="s">
        <v>102</v>
      </c>
      <c r="AP424" s="4">
        <v>0</v>
      </c>
      <c r="AQ424" s="4" t="s">
        <v>113</v>
      </c>
      <c r="AR424" s="4">
        <v>0</v>
      </c>
      <c r="AS424" s="4">
        <v>0</v>
      </c>
      <c r="AT424" s="3">
        <v>42892</v>
      </c>
      <c r="AU424" s="43"/>
      <c r="AV424" s="3"/>
      <c r="AW424" s="4">
        <v>14.736842105263156</v>
      </c>
      <c r="AX424" s="4">
        <v>12.631578947368421</v>
      </c>
      <c r="AY424" s="4">
        <v>12.631578947368419</v>
      </c>
      <c r="AZ424" s="4">
        <v>0</v>
      </c>
      <c r="BA424" s="4" t="s">
        <v>3896</v>
      </c>
      <c r="BB424" s="51"/>
      <c r="IY424" s="51"/>
      <c r="IZ424" s="51"/>
      <c r="JA424" s="51"/>
      <c r="JB424" s="51"/>
      <c r="JC424" s="51"/>
    </row>
    <row r="425" spans="1:263" s="50" customFormat="1" ht="15.75" thickBot="1" x14ac:dyDescent="0.3">
      <c r="A425" s="52">
        <v>415</v>
      </c>
      <c r="B425" s="53" t="s">
        <v>2441</v>
      </c>
      <c r="C425" s="4" t="s">
        <v>65</v>
      </c>
      <c r="D425" s="4"/>
      <c r="E425" s="4">
        <v>4</v>
      </c>
      <c r="F425" s="3">
        <v>42842</v>
      </c>
      <c r="G425" s="4" t="s">
        <v>66</v>
      </c>
      <c r="H425" s="4" t="s">
        <v>3901</v>
      </c>
      <c r="I425" s="4" t="s">
        <v>115</v>
      </c>
      <c r="J425" s="46" t="s">
        <v>188</v>
      </c>
      <c r="K425" s="46" t="s">
        <v>3902</v>
      </c>
      <c r="L425" s="46" t="s">
        <v>1522</v>
      </c>
      <c r="M425" s="4">
        <v>30000000</v>
      </c>
      <c r="N425" s="4" t="s">
        <v>78</v>
      </c>
      <c r="O425" s="4"/>
      <c r="P425" s="4" t="s">
        <v>63</v>
      </c>
      <c r="Q425" s="4" t="s">
        <v>84</v>
      </c>
      <c r="R425" s="4" t="s">
        <v>72</v>
      </c>
      <c r="S425" s="4"/>
      <c r="T425" s="4">
        <v>900357890</v>
      </c>
      <c r="U425" s="4" t="s">
        <v>133</v>
      </c>
      <c r="V425" s="4"/>
      <c r="W425" s="4" t="s">
        <v>3903</v>
      </c>
      <c r="X425" s="4" t="s">
        <v>73</v>
      </c>
      <c r="Y425" s="4" t="s">
        <v>121</v>
      </c>
      <c r="Z425" s="43">
        <v>42844</v>
      </c>
      <c r="AA425" s="4" t="s">
        <v>88</v>
      </c>
      <c r="AB425" s="4" t="s">
        <v>122</v>
      </c>
      <c r="AC425" s="4"/>
      <c r="AD425" s="4"/>
      <c r="AE425" s="4" t="s">
        <v>63</v>
      </c>
      <c r="AF425" s="4" t="s">
        <v>63</v>
      </c>
      <c r="AG425" s="4" t="s">
        <v>63</v>
      </c>
      <c r="AH425" s="4" t="s">
        <v>98</v>
      </c>
      <c r="AI425" s="4">
        <v>52807498</v>
      </c>
      <c r="AJ425" s="4"/>
      <c r="AK425" s="4" t="s">
        <v>63</v>
      </c>
      <c r="AL425" s="4" t="s">
        <v>63</v>
      </c>
      <c r="AM425" s="4" t="s">
        <v>3904</v>
      </c>
      <c r="AN425" s="4">
        <v>240</v>
      </c>
      <c r="AO425" s="4" t="s">
        <v>102</v>
      </c>
      <c r="AP425" s="4">
        <v>0</v>
      </c>
      <c r="AQ425" s="4" t="s">
        <v>113</v>
      </c>
      <c r="AR425" s="4">
        <v>0</v>
      </c>
      <c r="AS425" s="4">
        <v>0</v>
      </c>
      <c r="AT425" s="3">
        <v>42844</v>
      </c>
      <c r="AU425" s="43"/>
      <c r="AV425" s="3"/>
      <c r="AW425" s="4">
        <v>30.833333333333336</v>
      </c>
      <c r="AX425" s="4">
        <v>30</v>
      </c>
      <c r="AY425" s="4">
        <v>30</v>
      </c>
      <c r="AZ425" s="4">
        <v>0</v>
      </c>
      <c r="BA425" s="4" t="s">
        <v>3896</v>
      </c>
      <c r="BB425" s="51"/>
      <c r="IW425" s="55"/>
      <c r="IX425" s="55"/>
      <c r="IY425" s="51"/>
      <c r="IZ425" s="51"/>
      <c r="JA425" s="51"/>
      <c r="JB425" s="51"/>
      <c r="JC425" s="51"/>
    </row>
    <row r="426" spans="1:263" s="50" customFormat="1" ht="15.75" thickBot="1" x14ac:dyDescent="0.3">
      <c r="A426" s="52">
        <v>416</v>
      </c>
      <c r="B426" s="53" t="s">
        <v>2442</v>
      </c>
      <c r="C426" s="4" t="s">
        <v>65</v>
      </c>
      <c r="D426" s="4"/>
      <c r="E426" s="4">
        <v>5</v>
      </c>
      <c r="F426" s="3">
        <v>42844</v>
      </c>
      <c r="G426" s="4" t="s">
        <v>66</v>
      </c>
      <c r="H426" s="4" t="s">
        <v>3905</v>
      </c>
      <c r="I426" s="4" t="s">
        <v>115</v>
      </c>
      <c r="J426" s="46" t="s">
        <v>188</v>
      </c>
      <c r="K426" s="46" t="s">
        <v>3902</v>
      </c>
      <c r="L426" s="46" t="s">
        <v>1779</v>
      </c>
      <c r="M426" s="4">
        <v>20446504</v>
      </c>
      <c r="N426" s="4" t="s">
        <v>78</v>
      </c>
      <c r="O426" s="4"/>
      <c r="P426" s="4" t="s">
        <v>63</v>
      </c>
      <c r="Q426" s="4" t="s">
        <v>84</v>
      </c>
      <c r="R426" s="4" t="s">
        <v>72</v>
      </c>
      <c r="S426" s="4"/>
      <c r="T426" s="4">
        <v>860012336</v>
      </c>
      <c r="U426" s="4" t="s">
        <v>83</v>
      </c>
      <c r="V426" s="4"/>
      <c r="W426" s="4" t="s">
        <v>3906</v>
      </c>
      <c r="X426" s="4" t="s">
        <v>73</v>
      </c>
      <c r="Y426" s="4" t="s">
        <v>280</v>
      </c>
      <c r="Z426" s="43">
        <v>42849</v>
      </c>
      <c r="AA426" s="4" t="s">
        <v>88</v>
      </c>
      <c r="AB426" s="4" t="s">
        <v>122</v>
      </c>
      <c r="AC426" s="4"/>
      <c r="AD426" s="4"/>
      <c r="AE426" s="4" t="s">
        <v>63</v>
      </c>
      <c r="AF426" s="4" t="s">
        <v>63</v>
      </c>
      <c r="AG426" s="4" t="s">
        <v>63</v>
      </c>
      <c r="AH426" s="4" t="s">
        <v>98</v>
      </c>
      <c r="AI426" s="4">
        <v>79596704</v>
      </c>
      <c r="AJ426" s="4"/>
      <c r="AK426" s="4" t="s">
        <v>63</v>
      </c>
      <c r="AL426" s="4" t="s">
        <v>63</v>
      </c>
      <c r="AM426" s="4" t="s">
        <v>3907</v>
      </c>
      <c r="AN426" s="4">
        <v>90</v>
      </c>
      <c r="AO426" s="4" t="s">
        <v>102</v>
      </c>
      <c r="AP426" s="4">
        <v>0</v>
      </c>
      <c r="AQ426" s="4" t="s">
        <v>113</v>
      </c>
      <c r="AR426" s="4">
        <v>0</v>
      </c>
      <c r="AS426" s="4">
        <v>0</v>
      </c>
      <c r="AT426" s="3">
        <v>42849</v>
      </c>
      <c r="AU426" s="43"/>
      <c r="AV426" s="3"/>
      <c r="AW426" s="4">
        <v>80</v>
      </c>
      <c r="AX426" s="4">
        <v>74.444444444444443</v>
      </c>
      <c r="AY426" s="4">
        <v>74.444444444444443</v>
      </c>
      <c r="AZ426" s="4">
        <v>0</v>
      </c>
      <c r="BA426" s="4" t="s">
        <v>3896</v>
      </c>
      <c r="BB426" s="51"/>
      <c r="IW426" s="55"/>
      <c r="IX426" s="55"/>
      <c r="IY426" s="51"/>
      <c r="IZ426" s="51"/>
      <c r="JA426" s="51"/>
      <c r="JB426" s="51"/>
      <c r="JC426" s="51"/>
    </row>
    <row r="427" spans="1:263" s="50" customFormat="1" ht="15.75" thickBot="1" x14ac:dyDescent="0.3">
      <c r="A427" s="52">
        <v>417</v>
      </c>
      <c r="B427" s="53" t="s">
        <v>2443</v>
      </c>
      <c r="C427" s="4" t="s">
        <v>65</v>
      </c>
      <c r="D427" s="4"/>
      <c r="E427" s="4">
        <v>6</v>
      </c>
      <c r="F427" s="3">
        <v>42863</v>
      </c>
      <c r="G427" s="4" t="s">
        <v>66</v>
      </c>
      <c r="H427" s="4" t="s">
        <v>3908</v>
      </c>
      <c r="I427" s="4" t="s">
        <v>80</v>
      </c>
      <c r="J427" s="46" t="s">
        <v>188</v>
      </c>
      <c r="K427" s="46" t="s">
        <v>3902</v>
      </c>
      <c r="L427" s="46" t="s">
        <v>1839</v>
      </c>
      <c r="M427" s="4">
        <v>20258000</v>
      </c>
      <c r="N427" s="4" t="s">
        <v>78</v>
      </c>
      <c r="O427" s="4"/>
      <c r="P427" s="4" t="s">
        <v>63</v>
      </c>
      <c r="Q427" s="4" t="s">
        <v>84</v>
      </c>
      <c r="R427" s="4" t="s">
        <v>72</v>
      </c>
      <c r="S427" s="4"/>
      <c r="T427" s="4">
        <v>900812825</v>
      </c>
      <c r="U427" s="4" t="s">
        <v>148</v>
      </c>
      <c r="V427" s="4"/>
      <c r="W427" s="4" t="s">
        <v>3909</v>
      </c>
      <c r="X427" s="4" t="s">
        <v>73</v>
      </c>
      <c r="Y427" s="4" t="s">
        <v>280</v>
      </c>
      <c r="Z427" s="43">
        <v>42863</v>
      </c>
      <c r="AA427" s="4" t="s">
        <v>88</v>
      </c>
      <c r="AB427" s="4" t="s">
        <v>122</v>
      </c>
      <c r="AC427" s="4"/>
      <c r="AD427" s="4"/>
      <c r="AE427" s="4" t="s">
        <v>63</v>
      </c>
      <c r="AF427" s="4" t="s">
        <v>63</v>
      </c>
      <c r="AG427" s="4" t="s">
        <v>63</v>
      </c>
      <c r="AH427" s="4" t="s">
        <v>98</v>
      </c>
      <c r="AI427" s="4">
        <v>52767503</v>
      </c>
      <c r="AJ427" s="4"/>
      <c r="AK427" s="4" t="s">
        <v>63</v>
      </c>
      <c r="AL427" s="4" t="s">
        <v>63</v>
      </c>
      <c r="AM427" s="4" t="s">
        <v>3910</v>
      </c>
      <c r="AN427" s="4">
        <v>60</v>
      </c>
      <c r="AO427" s="4" t="s">
        <v>102</v>
      </c>
      <c r="AP427" s="4">
        <v>0</v>
      </c>
      <c r="AQ427" s="4" t="s">
        <v>113</v>
      </c>
      <c r="AR427" s="4">
        <v>0</v>
      </c>
      <c r="AS427" s="4">
        <v>0</v>
      </c>
      <c r="AT427" s="3">
        <v>42863</v>
      </c>
      <c r="AU427" s="43"/>
      <c r="AV427" s="3"/>
      <c r="AW427" s="4">
        <v>88.333333333333329</v>
      </c>
      <c r="AX427" s="4">
        <v>88.333333333333329</v>
      </c>
      <c r="AY427" s="4">
        <v>96</v>
      </c>
      <c r="AZ427" s="4">
        <v>95.557310692072264</v>
      </c>
      <c r="BA427" s="46" t="s">
        <v>3896</v>
      </c>
      <c r="BB427" s="55"/>
      <c r="IW427" s="55"/>
      <c r="IX427" s="55"/>
      <c r="IY427" s="51"/>
      <c r="IZ427" s="51"/>
      <c r="JA427" s="51"/>
      <c r="JB427" s="51"/>
      <c r="JC427" s="51"/>
    </row>
    <row r="428" spans="1:263" s="50" customFormat="1" ht="15.75" thickBot="1" x14ac:dyDescent="0.3">
      <c r="A428" s="52">
        <v>418</v>
      </c>
      <c r="B428" s="53" t="s">
        <v>2444</v>
      </c>
      <c r="C428" s="4" t="s">
        <v>65</v>
      </c>
      <c r="D428" s="4"/>
      <c r="E428" s="4">
        <v>7</v>
      </c>
      <c r="F428" s="3">
        <v>42886</v>
      </c>
      <c r="G428" s="4" t="s">
        <v>66</v>
      </c>
      <c r="H428" s="4" t="s">
        <v>3911</v>
      </c>
      <c r="I428" s="4" t="s">
        <v>80</v>
      </c>
      <c r="J428" s="46" t="s">
        <v>188</v>
      </c>
      <c r="K428" s="46" t="s">
        <v>3902</v>
      </c>
      <c r="L428" s="46" t="s">
        <v>1839</v>
      </c>
      <c r="M428" s="4">
        <v>22754400</v>
      </c>
      <c r="N428" s="4" t="s">
        <v>78</v>
      </c>
      <c r="O428" s="4"/>
      <c r="P428" s="4" t="s">
        <v>63</v>
      </c>
      <c r="Q428" s="4" t="s">
        <v>84</v>
      </c>
      <c r="R428" s="4" t="s">
        <v>72</v>
      </c>
      <c r="S428" s="4"/>
      <c r="T428" s="4">
        <v>900217209</v>
      </c>
      <c r="U428" s="4" t="s">
        <v>83</v>
      </c>
      <c r="V428" s="4"/>
      <c r="W428" s="4" t="s">
        <v>3912</v>
      </c>
      <c r="X428" s="4" t="s">
        <v>73</v>
      </c>
      <c r="Y428" s="4" t="s">
        <v>280</v>
      </c>
      <c r="Z428" s="43">
        <v>42887</v>
      </c>
      <c r="AA428" s="4" t="s">
        <v>88</v>
      </c>
      <c r="AB428" s="4" t="s">
        <v>122</v>
      </c>
      <c r="AC428" s="4"/>
      <c r="AD428" s="4"/>
      <c r="AE428" s="4" t="s">
        <v>63</v>
      </c>
      <c r="AF428" s="4" t="s">
        <v>63</v>
      </c>
      <c r="AG428" s="4" t="s">
        <v>63</v>
      </c>
      <c r="AH428" s="4" t="s">
        <v>98</v>
      </c>
      <c r="AI428" s="4">
        <v>52767503</v>
      </c>
      <c r="AJ428" s="4"/>
      <c r="AK428" s="4" t="s">
        <v>63</v>
      </c>
      <c r="AL428" s="4" t="s">
        <v>63</v>
      </c>
      <c r="AM428" s="4" t="s">
        <v>3910</v>
      </c>
      <c r="AN428" s="4">
        <v>60</v>
      </c>
      <c r="AO428" s="4" t="s">
        <v>102</v>
      </c>
      <c r="AP428" s="4">
        <v>0</v>
      </c>
      <c r="AQ428" s="4" t="s">
        <v>113</v>
      </c>
      <c r="AR428" s="4">
        <v>0</v>
      </c>
      <c r="AS428" s="4">
        <v>0</v>
      </c>
      <c r="AT428" s="3">
        <v>42887</v>
      </c>
      <c r="AU428" s="43"/>
      <c r="AV428" s="3"/>
      <c r="AW428" s="4">
        <v>50</v>
      </c>
      <c r="AX428" s="4">
        <v>48.333333333333336</v>
      </c>
      <c r="AY428" s="4">
        <v>48.333333333333336</v>
      </c>
      <c r="AZ428" s="4">
        <v>0</v>
      </c>
      <c r="BA428" s="4" t="s">
        <v>3896</v>
      </c>
      <c r="BB428" s="51"/>
      <c r="IW428" s="55"/>
      <c r="IX428" s="55"/>
      <c r="IY428" s="51"/>
      <c r="IZ428" s="51"/>
      <c r="JA428" s="51"/>
      <c r="JB428" s="51"/>
      <c r="JC428" s="51"/>
    </row>
    <row r="429" spans="1:263" s="50" customFormat="1" ht="15.75" thickBot="1" x14ac:dyDescent="0.3">
      <c r="A429" s="52">
        <v>419</v>
      </c>
      <c r="B429" s="53" t="s">
        <v>2445</v>
      </c>
      <c r="C429" s="4" t="s">
        <v>65</v>
      </c>
      <c r="D429" s="4"/>
      <c r="E429" s="4">
        <v>8</v>
      </c>
      <c r="F429" s="3">
        <v>42892</v>
      </c>
      <c r="G429" s="4" t="s">
        <v>66</v>
      </c>
      <c r="H429" s="4" t="s">
        <v>3913</v>
      </c>
      <c r="I429" s="4" t="s">
        <v>80</v>
      </c>
      <c r="J429" s="46" t="s">
        <v>188</v>
      </c>
      <c r="K429" s="46" t="s">
        <v>3902</v>
      </c>
      <c r="L429" s="46" t="s">
        <v>1711</v>
      </c>
      <c r="M429" s="4">
        <v>5052000</v>
      </c>
      <c r="N429" s="4" t="s">
        <v>78</v>
      </c>
      <c r="O429" s="4"/>
      <c r="P429" s="4" t="s">
        <v>63</v>
      </c>
      <c r="Q429" s="4" t="s">
        <v>84</v>
      </c>
      <c r="R429" s="4" t="s">
        <v>72</v>
      </c>
      <c r="S429" s="4"/>
      <c r="T429" s="4">
        <v>900812825</v>
      </c>
      <c r="U429" s="4" t="s">
        <v>148</v>
      </c>
      <c r="V429" s="4"/>
      <c r="W429" s="4" t="s">
        <v>3909</v>
      </c>
      <c r="X429" s="4" t="s">
        <v>73</v>
      </c>
      <c r="Y429" s="4" t="s">
        <v>280</v>
      </c>
      <c r="Z429" s="43">
        <v>42892</v>
      </c>
      <c r="AA429" s="4" t="s">
        <v>88</v>
      </c>
      <c r="AB429" s="4" t="s">
        <v>122</v>
      </c>
      <c r="AC429" s="4"/>
      <c r="AD429" s="4"/>
      <c r="AE429" s="4" t="s">
        <v>63</v>
      </c>
      <c r="AF429" s="4" t="s">
        <v>63</v>
      </c>
      <c r="AG429" s="4" t="s">
        <v>63</v>
      </c>
      <c r="AH429" s="4" t="s">
        <v>98</v>
      </c>
      <c r="AI429" s="4">
        <v>52767503</v>
      </c>
      <c r="AJ429" s="4"/>
      <c r="AK429" s="4" t="s">
        <v>63</v>
      </c>
      <c r="AL429" s="4" t="s">
        <v>63</v>
      </c>
      <c r="AM429" s="4" t="s">
        <v>3910</v>
      </c>
      <c r="AN429" s="4">
        <v>30</v>
      </c>
      <c r="AO429" s="4" t="s">
        <v>102</v>
      </c>
      <c r="AP429" s="4">
        <v>0</v>
      </c>
      <c r="AQ429" s="4" t="s">
        <v>113</v>
      </c>
      <c r="AR429" s="4">
        <v>0</v>
      </c>
      <c r="AS429" s="4">
        <v>0</v>
      </c>
      <c r="AT429" s="3">
        <v>42892</v>
      </c>
      <c r="AU429" s="43"/>
      <c r="AV429" s="3"/>
      <c r="AW429" s="4">
        <v>80</v>
      </c>
      <c r="AX429" s="4">
        <v>80</v>
      </c>
      <c r="AY429" s="4">
        <v>80</v>
      </c>
      <c r="AZ429" s="4">
        <v>0</v>
      </c>
      <c r="BA429" s="4" t="s">
        <v>3896</v>
      </c>
      <c r="BB429" s="51"/>
      <c r="IW429" s="55"/>
      <c r="IX429" s="55"/>
      <c r="IY429" s="51"/>
      <c r="IZ429" s="51"/>
      <c r="JA429" s="51"/>
      <c r="JB429" s="51"/>
      <c r="JC429" s="51"/>
    </row>
    <row r="430" spans="1:263" s="50" customFormat="1" ht="15.75" thickBot="1" x14ac:dyDescent="0.3">
      <c r="A430" s="52">
        <v>420</v>
      </c>
      <c r="B430" s="53" t="s">
        <v>2446</v>
      </c>
      <c r="C430" s="4" t="s">
        <v>65</v>
      </c>
      <c r="D430" s="4"/>
      <c r="E430" s="4">
        <v>5</v>
      </c>
      <c r="F430" s="3">
        <v>42752</v>
      </c>
      <c r="G430" s="4" t="s">
        <v>79</v>
      </c>
      <c r="H430" s="4" t="s">
        <v>3914</v>
      </c>
      <c r="I430" s="4" t="s">
        <v>80</v>
      </c>
      <c r="J430" s="4" t="s">
        <v>164</v>
      </c>
      <c r="K430" s="4" t="s">
        <v>63</v>
      </c>
      <c r="L430" s="46" t="s">
        <v>1711</v>
      </c>
      <c r="M430" s="4">
        <v>78540000</v>
      </c>
      <c r="N430" s="4" t="s">
        <v>78</v>
      </c>
      <c r="O430" s="4"/>
      <c r="P430" s="4" t="s">
        <v>63</v>
      </c>
      <c r="Q430" s="4" t="s">
        <v>71</v>
      </c>
      <c r="R430" s="4" t="s">
        <v>98</v>
      </c>
      <c r="S430" s="4">
        <v>79600811</v>
      </c>
      <c r="T430" s="4"/>
      <c r="U430" s="4" t="s">
        <v>153</v>
      </c>
      <c r="V430" s="4"/>
      <c r="W430" s="4" t="s">
        <v>3915</v>
      </c>
      <c r="X430" s="4" t="s">
        <v>73</v>
      </c>
      <c r="Y430" s="46" t="s">
        <v>87</v>
      </c>
      <c r="Z430" s="43">
        <v>42754</v>
      </c>
      <c r="AA430" s="4" t="s">
        <v>88</v>
      </c>
      <c r="AB430" s="4" t="s">
        <v>122</v>
      </c>
      <c r="AC430" s="4"/>
      <c r="AD430" s="4"/>
      <c r="AE430" s="4" t="s">
        <v>63</v>
      </c>
      <c r="AF430" s="4" t="s">
        <v>63</v>
      </c>
      <c r="AG430" s="4" t="s">
        <v>63</v>
      </c>
      <c r="AH430" s="4" t="s">
        <v>98</v>
      </c>
      <c r="AI430" s="4">
        <v>70547559</v>
      </c>
      <c r="AJ430" s="4"/>
      <c r="AK430" s="4" t="s">
        <v>63</v>
      </c>
      <c r="AL430" s="4" t="s">
        <v>63</v>
      </c>
      <c r="AM430" s="4" t="s">
        <v>3916</v>
      </c>
      <c r="AN430" s="4">
        <v>300</v>
      </c>
      <c r="AO430" s="4" t="s">
        <v>102</v>
      </c>
      <c r="AP430" s="4">
        <v>0</v>
      </c>
      <c r="AQ430" s="4" t="s">
        <v>113</v>
      </c>
      <c r="AR430" s="4">
        <v>0</v>
      </c>
      <c r="AS430" s="4">
        <v>0</v>
      </c>
      <c r="AT430" s="3">
        <v>42754</v>
      </c>
      <c r="AU430" s="43">
        <v>42867</v>
      </c>
      <c r="AV430" s="3">
        <v>42895</v>
      </c>
      <c r="AW430" s="4">
        <v>100</v>
      </c>
      <c r="AX430" s="4">
        <v>100</v>
      </c>
      <c r="AY430" s="4">
        <v>100</v>
      </c>
      <c r="AZ430" s="4">
        <v>100</v>
      </c>
      <c r="BA430" s="4" t="s">
        <v>3917</v>
      </c>
      <c r="BB430" s="51"/>
      <c r="IW430" s="55"/>
      <c r="IY430" s="51"/>
      <c r="IZ430" s="51"/>
      <c r="JA430" s="51"/>
      <c r="JB430" s="51"/>
      <c r="JC430" s="51"/>
    </row>
    <row r="431" spans="1:263" s="50" customFormat="1" ht="15.75" thickBot="1" x14ac:dyDescent="0.3">
      <c r="A431" s="52">
        <v>421</v>
      </c>
      <c r="B431" s="53" t="s">
        <v>2447</v>
      </c>
      <c r="C431" s="4" t="s">
        <v>65</v>
      </c>
      <c r="D431" s="4"/>
      <c r="E431" s="4">
        <v>18</v>
      </c>
      <c r="F431" s="3">
        <v>42753</v>
      </c>
      <c r="G431" s="4" t="s">
        <v>79</v>
      </c>
      <c r="H431" s="4" t="s">
        <v>3918</v>
      </c>
      <c r="I431" s="4" t="s">
        <v>80</v>
      </c>
      <c r="J431" s="4" t="s">
        <v>164</v>
      </c>
      <c r="K431" s="4" t="s">
        <v>63</v>
      </c>
      <c r="L431" s="46" t="s">
        <v>1711</v>
      </c>
      <c r="M431" s="4">
        <v>34292060</v>
      </c>
      <c r="N431" s="4" t="s">
        <v>78</v>
      </c>
      <c r="O431" s="4"/>
      <c r="P431" s="4" t="s">
        <v>63</v>
      </c>
      <c r="Q431" s="4" t="s">
        <v>71</v>
      </c>
      <c r="R431" s="4" t="s">
        <v>98</v>
      </c>
      <c r="S431" s="4">
        <v>1010171738</v>
      </c>
      <c r="T431" s="4"/>
      <c r="U431" s="4" t="s">
        <v>153</v>
      </c>
      <c r="V431" s="4"/>
      <c r="W431" s="4" t="s">
        <v>3919</v>
      </c>
      <c r="X431" s="4" t="s">
        <v>73</v>
      </c>
      <c r="Y431" s="46" t="s">
        <v>87</v>
      </c>
      <c r="Z431" s="43">
        <v>42753</v>
      </c>
      <c r="AA431" s="4" t="s">
        <v>88</v>
      </c>
      <c r="AB431" s="4" t="s">
        <v>122</v>
      </c>
      <c r="AC431" s="4"/>
      <c r="AD431" s="4"/>
      <c r="AE431" s="4" t="s">
        <v>63</v>
      </c>
      <c r="AF431" s="4" t="s">
        <v>63</v>
      </c>
      <c r="AG431" s="4" t="s">
        <v>63</v>
      </c>
      <c r="AH431" s="4" t="s">
        <v>98</v>
      </c>
      <c r="AI431" s="4">
        <v>51891055</v>
      </c>
      <c r="AJ431" s="4"/>
      <c r="AK431" s="4" t="s">
        <v>63</v>
      </c>
      <c r="AL431" s="4" t="s">
        <v>63</v>
      </c>
      <c r="AM431" s="4" t="s">
        <v>3920</v>
      </c>
      <c r="AN431" s="4">
        <v>120</v>
      </c>
      <c r="AO431" s="4" t="s">
        <v>102</v>
      </c>
      <c r="AP431" s="4">
        <v>0</v>
      </c>
      <c r="AQ431" s="4" t="s">
        <v>103</v>
      </c>
      <c r="AR431" s="4">
        <v>10505660</v>
      </c>
      <c r="AS431" s="4">
        <v>53</v>
      </c>
      <c r="AT431" s="3">
        <v>42753</v>
      </c>
      <c r="AU431" s="43"/>
      <c r="AV431" s="3"/>
      <c r="AW431" s="4">
        <v>100</v>
      </c>
      <c r="AX431" s="4">
        <v>100</v>
      </c>
      <c r="AY431" s="4">
        <v>94.219653179190757</v>
      </c>
      <c r="AZ431" s="4">
        <v>94.219653179190757</v>
      </c>
      <c r="BA431" s="46" t="s">
        <v>4136</v>
      </c>
      <c r="BB431" s="54"/>
      <c r="IW431" s="55"/>
      <c r="IY431" s="51"/>
      <c r="IZ431" s="51"/>
      <c r="JA431" s="51"/>
      <c r="JB431" s="51"/>
      <c r="JC431" s="51"/>
    </row>
    <row r="432" spans="1:263" s="50" customFormat="1" ht="15.75" thickBot="1" x14ac:dyDescent="0.3">
      <c r="A432" s="52">
        <v>422</v>
      </c>
      <c r="B432" s="53" t="s">
        <v>2448</v>
      </c>
      <c r="C432" s="4" t="s">
        <v>65</v>
      </c>
      <c r="D432" s="4"/>
      <c r="E432" s="4">
        <v>26</v>
      </c>
      <c r="F432" s="3">
        <v>42754</v>
      </c>
      <c r="G432" s="4" t="s">
        <v>79</v>
      </c>
      <c r="H432" s="4" t="s">
        <v>3921</v>
      </c>
      <c r="I432" s="4" t="s">
        <v>80</v>
      </c>
      <c r="J432" s="4" t="s">
        <v>164</v>
      </c>
      <c r="K432" s="4" t="s">
        <v>63</v>
      </c>
      <c r="L432" s="46" t="s">
        <v>1711</v>
      </c>
      <c r="M432" s="4">
        <v>49878000</v>
      </c>
      <c r="N432" s="4" t="s">
        <v>78</v>
      </c>
      <c r="O432" s="4"/>
      <c r="P432" s="4" t="s">
        <v>63</v>
      </c>
      <c r="Q432" s="4" t="s">
        <v>71</v>
      </c>
      <c r="R432" s="4" t="s">
        <v>98</v>
      </c>
      <c r="S432" s="4">
        <v>52312202</v>
      </c>
      <c r="T432" s="4"/>
      <c r="U432" s="4" t="s">
        <v>153</v>
      </c>
      <c r="V432" s="4"/>
      <c r="W432" s="4" t="s">
        <v>3922</v>
      </c>
      <c r="X432" s="4" t="s">
        <v>73</v>
      </c>
      <c r="Y432" s="46" t="s">
        <v>87</v>
      </c>
      <c r="Z432" s="43">
        <v>42754</v>
      </c>
      <c r="AA432" s="4" t="s">
        <v>88</v>
      </c>
      <c r="AB432" s="4" t="s">
        <v>122</v>
      </c>
      <c r="AC432" s="4"/>
      <c r="AD432" s="4"/>
      <c r="AE432" s="4" t="s">
        <v>63</v>
      </c>
      <c r="AF432" s="4" t="s">
        <v>63</v>
      </c>
      <c r="AG432" s="4" t="s">
        <v>63</v>
      </c>
      <c r="AH432" s="4" t="s">
        <v>98</v>
      </c>
      <c r="AI432" s="4">
        <v>70547559</v>
      </c>
      <c r="AJ432" s="4"/>
      <c r="AK432" s="4" t="s">
        <v>63</v>
      </c>
      <c r="AL432" s="4" t="s">
        <v>63</v>
      </c>
      <c r="AM432" s="4" t="s">
        <v>3916</v>
      </c>
      <c r="AN432" s="4">
        <v>300</v>
      </c>
      <c r="AO432" s="4" t="s">
        <v>102</v>
      </c>
      <c r="AP432" s="4">
        <v>0</v>
      </c>
      <c r="AQ432" s="4" t="s">
        <v>113</v>
      </c>
      <c r="AR432" s="4">
        <v>0</v>
      </c>
      <c r="AS432" s="4">
        <v>0</v>
      </c>
      <c r="AT432" s="3">
        <v>42754</v>
      </c>
      <c r="AU432" s="43"/>
      <c r="AV432" s="3"/>
      <c r="AW432" s="4">
        <v>54</v>
      </c>
      <c r="AX432" s="4">
        <v>54</v>
      </c>
      <c r="AY432" s="4">
        <v>54</v>
      </c>
      <c r="AZ432" s="4">
        <v>44.0857873210634</v>
      </c>
      <c r="BA432" s="4" t="s">
        <v>3923</v>
      </c>
      <c r="BB432" s="54"/>
      <c r="IW432" s="55"/>
      <c r="IY432" s="51"/>
      <c r="IZ432" s="51"/>
      <c r="JA432" s="51"/>
      <c r="JB432" s="51"/>
      <c r="JC432" s="51"/>
    </row>
    <row r="433" spans="1:263" s="50" customFormat="1" ht="15.75" thickBot="1" x14ac:dyDescent="0.3">
      <c r="A433" s="52">
        <v>423</v>
      </c>
      <c r="B433" s="53" t="s">
        <v>2449</v>
      </c>
      <c r="C433" s="4" t="s">
        <v>65</v>
      </c>
      <c r="D433" s="4"/>
      <c r="E433" s="4">
        <v>42</v>
      </c>
      <c r="F433" s="3">
        <v>42758</v>
      </c>
      <c r="G433" s="4" t="s">
        <v>79</v>
      </c>
      <c r="H433" s="4" t="s">
        <v>3924</v>
      </c>
      <c r="I433" s="4" t="s">
        <v>80</v>
      </c>
      <c r="J433" s="4" t="s">
        <v>164</v>
      </c>
      <c r="K433" s="4" t="s">
        <v>63</v>
      </c>
      <c r="L433" s="46" t="s">
        <v>1711</v>
      </c>
      <c r="M433" s="4">
        <v>49878000</v>
      </c>
      <c r="N433" s="4" t="s">
        <v>78</v>
      </c>
      <c r="O433" s="4"/>
      <c r="P433" s="4" t="s">
        <v>63</v>
      </c>
      <c r="Q433" s="4" t="s">
        <v>71</v>
      </c>
      <c r="R433" s="4" t="s">
        <v>98</v>
      </c>
      <c r="S433" s="4">
        <v>79590259</v>
      </c>
      <c r="T433" s="4"/>
      <c r="U433" s="4" t="s">
        <v>153</v>
      </c>
      <c r="V433" s="4"/>
      <c r="W433" s="4" t="s">
        <v>3925</v>
      </c>
      <c r="X433" s="4" t="s">
        <v>73</v>
      </c>
      <c r="Y433" s="46" t="s">
        <v>87</v>
      </c>
      <c r="Z433" s="43">
        <v>42758</v>
      </c>
      <c r="AA433" s="4" t="s">
        <v>88</v>
      </c>
      <c r="AB433" s="4" t="s">
        <v>122</v>
      </c>
      <c r="AC433" s="4"/>
      <c r="AD433" s="4"/>
      <c r="AE433" s="4" t="s">
        <v>63</v>
      </c>
      <c r="AF433" s="4" t="s">
        <v>63</v>
      </c>
      <c r="AG433" s="4" t="s">
        <v>63</v>
      </c>
      <c r="AH433" s="4" t="s">
        <v>98</v>
      </c>
      <c r="AI433" s="4">
        <v>11342150</v>
      </c>
      <c r="AJ433" s="4"/>
      <c r="AK433" s="4" t="s">
        <v>63</v>
      </c>
      <c r="AL433" s="4" t="s">
        <v>63</v>
      </c>
      <c r="AM433" s="4" t="s">
        <v>3926</v>
      </c>
      <c r="AN433" s="4">
        <v>300</v>
      </c>
      <c r="AO433" s="4" t="s">
        <v>102</v>
      </c>
      <c r="AP433" s="4">
        <v>0</v>
      </c>
      <c r="AQ433" s="4" t="s">
        <v>113</v>
      </c>
      <c r="AR433" s="4">
        <v>0</v>
      </c>
      <c r="AS433" s="4">
        <v>0</v>
      </c>
      <c r="AT433" s="3">
        <v>42758</v>
      </c>
      <c r="AU433" s="43"/>
      <c r="AV433" s="3"/>
      <c r="AW433" s="4">
        <v>52.666666666666664</v>
      </c>
      <c r="AX433" s="4">
        <v>52.666666666666664</v>
      </c>
      <c r="AY433" s="4">
        <v>52.666666666666664</v>
      </c>
      <c r="AZ433" s="4">
        <v>52.666666666666664</v>
      </c>
      <c r="BA433" s="4" t="s">
        <v>3923</v>
      </c>
      <c r="BB433" s="54"/>
      <c r="IW433" s="55"/>
      <c r="IY433" s="51"/>
      <c r="IZ433" s="51"/>
      <c r="JA433" s="51"/>
      <c r="JB433" s="51"/>
      <c r="JC433" s="51"/>
    </row>
    <row r="434" spans="1:263" s="50" customFormat="1" ht="15.75" thickBot="1" x14ac:dyDescent="0.3">
      <c r="A434" s="52">
        <v>424</v>
      </c>
      <c r="B434" s="53" t="s">
        <v>2450</v>
      </c>
      <c r="C434" s="4" t="s">
        <v>65</v>
      </c>
      <c r="D434" s="4"/>
      <c r="E434" s="4">
        <v>53</v>
      </c>
      <c r="F434" s="3">
        <v>42759</v>
      </c>
      <c r="G434" s="4" t="s">
        <v>79</v>
      </c>
      <c r="H434" s="4" t="s">
        <v>3927</v>
      </c>
      <c r="I434" s="4" t="s">
        <v>80</v>
      </c>
      <c r="J434" s="4" t="s">
        <v>164</v>
      </c>
      <c r="K434" s="4" t="s">
        <v>63</v>
      </c>
      <c r="L434" s="46" t="s">
        <v>1711</v>
      </c>
      <c r="M434" s="4">
        <v>26520000</v>
      </c>
      <c r="N434" s="4" t="s">
        <v>78</v>
      </c>
      <c r="O434" s="4"/>
      <c r="P434" s="4" t="s">
        <v>63</v>
      </c>
      <c r="Q434" s="4" t="s">
        <v>71</v>
      </c>
      <c r="R434" s="4" t="s">
        <v>98</v>
      </c>
      <c r="S434" s="4">
        <v>52371615</v>
      </c>
      <c r="T434" s="4"/>
      <c r="U434" s="4" t="s">
        <v>153</v>
      </c>
      <c r="V434" s="4"/>
      <c r="W434" s="4" t="s">
        <v>3928</v>
      </c>
      <c r="X434" s="4" t="s">
        <v>73</v>
      </c>
      <c r="Y434" s="46" t="s">
        <v>87</v>
      </c>
      <c r="Z434" s="43">
        <v>42759</v>
      </c>
      <c r="AA434" s="4" t="s">
        <v>88</v>
      </c>
      <c r="AB434" s="4" t="s">
        <v>122</v>
      </c>
      <c r="AC434" s="4"/>
      <c r="AD434" s="4"/>
      <c r="AE434" s="4" t="s">
        <v>63</v>
      </c>
      <c r="AF434" s="4" t="s">
        <v>63</v>
      </c>
      <c r="AG434" s="4" t="s">
        <v>63</v>
      </c>
      <c r="AH434" s="4" t="s">
        <v>98</v>
      </c>
      <c r="AI434" s="4">
        <v>51891055</v>
      </c>
      <c r="AJ434" s="4"/>
      <c r="AK434" s="4" t="s">
        <v>63</v>
      </c>
      <c r="AL434" s="4" t="s">
        <v>63</v>
      </c>
      <c r="AM434" s="4" t="s">
        <v>3920</v>
      </c>
      <c r="AN434" s="4">
        <v>120</v>
      </c>
      <c r="AO434" s="4" t="s">
        <v>102</v>
      </c>
      <c r="AP434" s="4">
        <v>0</v>
      </c>
      <c r="AQ434" s="4" t="s">
        <v>113</v>
      </c>
      <c r="AR434" s="4">
        <v>0</v>
      </c>
      <c r="AS434" s="4">
        <v>0</v>
      </c>
      <c r="AT434" s="3">
        <v>42759</v>
      </c>
      <c r="AU434" s="43">
        <v>42878</v>
      </c>
      <c r="AV434" s="3"/>
      <c r="AW434" s="4">
        <v>100</v>
      </c>
      <c r="AX434" s="4">
        <v>100</v>
      </c>
      <c r="AY434" s="4">
        <v>100</v>
      </c>
      <c r="AZ434" s="4">
        <v>100</v>
      </c>
      <c r="BA434" s="4" t="s">
        <v>2131</v>
      </c>
      <c r="BB434" s="51"/>
      <c r="IW434" s="55"/>
      <c r="IY434" s="51"/>
      <c r="IZ434" s="51"/>
      <c r="JA434" s="51"/>
      <c r="JB434" s="51"/>
      <c r="JC434" s="51"/>
    </row>
    <row r="435" spans="1:263" s="50" customFormat="1" ht="15.75" thickBot="1" x14ac:dyDescent="0.3">
      <c r="A435" s="52">
        <v>425</v>
      </c>
      <c r="B435" s="53" t="s">
        <v>2451</v>
      </c>
      <c r="C435" s="4" t="s">
        <v>65</v>
      </c>
      <c r="D435" s="4"/>
      <c r="E435" s="4">
        <v>56</v>
      </c>
      <c r="F435" s="3">
        <v>42760</v>
      </c>
      <c r="G435" s="4" t="s">
        <v>79</v>
      </c>
      <c r="H435" s="4" t="s">
        <v>3929</v>
      </c>
      <c r="I435" s="4" t="s">
        <v>80</v>
      </c>
      <c r="J435" s="4" t="s">
        <v>164</v>
      </c>
      <c r="K435" s="4" t="s">
        <v>63</v>
      </c>
      <c r="L435" s="46" t="s">
        <v>1711</v>
      </c>
      <c r="M435" s="4">
        <v>35598000</v>
      </c>
      <c r="N435" s="4" t="s">
        <v>78</v>
      </c>
      <c r="O435" s="4"/>
      <c r="P435" s="4" t="s">
        <v>63</v>
      </c>
      <c r="Q435" s="4" t="s">
        <v>71</v>
      </c>
      <c r="R435" s="4" t="s">
        <v>98</v>
      </c>
      <c r="S435" s="4">
        <v>1023925233</v>
      </c>
      <c r="T435" s="4"/>
      <c r="U435" s="4" t="s">
        <v>153</v>
      </c>
      <c r="V435" s="4"/>
      <c r="W435" s="4" t="s">
        <v>3930</v>
      </c>
      <c r="X435" s="4" t="s">
        <v>73</v>
      </c>
      <c r="Y435" s="46" t="s">
        <v>87</v>
      </c>
      <c r="Z435" s="43">
        <v>42760</v>
      </c>
      <c r="AA435" s="4" t="s">
        <v>88</v>
      </c>
      <c r="AB435" s="4" t="s">
        <v>122</v>
      </c>
      <c r="AC435" s="4"/>
      <c r="AD435" s="4"/>
      <c r="AE435" s="4" t="s">
        <v>63</v>
      </c>
      <c r="AF435" s="4" t="s">
        <v>63</v>
      </c>
      <c r="AG435" s="4" t="s">
        <v>63</v>
      </c>
      <c r="AH435" s="4" t="s">
        <v>98</v>
      </c>
      <c r="AI435" s="4">
        <v>70547559</v>
      </c>
      <c r="AJ435" s="4"/>
      <c r="AK435" s="4" t="s">
        <v>63</v>
      </c>
      <c r="AL435" s="4" t="s">
        <v>63</v>
      </c>
      <c r="AM435" s="4" t="s">
        <v>3916</v>
      </c>
      <c r="AN435" s="4">
        <v>300</v>
      </c>
      <c r="AO435" s="4" t="s">
        <v>102</v>
      </c>
      <c r="AP435" s="4">
        <v>0</v>
      </c>
      <c r="AQ435" s="4" t="s">
        <v>113</v>
      </c>
      <c r="AR435" s="4">
        <v>0</v>
      </c>
      <c r="AS435" s="4">
        <v>0</v>
      </c>
      <c r="AT435" s="3">
        <v>42760</v>
      </c>
      <c r="AU435" s="43"/>
      <c r="AV435" s="3"/>
      <c r="AW435" s="4">
        <v>52</v>
      </c>
      <c r="AX435" s="4">
        <v>52</v>
      </c>
      <c r="AY435" s="4">
        <v>52</v>
      </c>
      <c r="AZ435" s="4">
        <v>52</v>
      </c>
      <c r="BA435" s="4" t="s">
        <v>3931</v>
      </c>
      <c r="BB435" s="54"/>
      <c r="IW435" s="55"/>
      <c r="IY435" s="51"/>
      <c r="IZ435" s="51"/>
      <c r="JA435" s="51"/>
      <c r="JB435" s="51"/>
      <c r="JC435" s="51"/>
    </row>
    <row r="436" spans="1:263" s="50" customFormat="1" ht="15.75" thickBot="1" x14ac:dyDescent="0.3">
      <c r="A436" s="52">
        <v>426</v>
      </c>
      <c r="B436" s="53" t="s">
        <v>2452</v>
      </c>
      <c r="C436" s="4" t="s">
        <v>65</v>
      </c>
      <c r="D436" s="4"/>
      <c r="E436" s="4">
        <v>62</v>
      </c>
      <c r="F436" s="3">
        <v>42760</v>
      </c>
      <c r="G436" s="4" t="s">
        <v>79</v>
      </c>
      <c r="H436" s="4" t="s">
        <v>3932</v>
      </c>
      <c r="I436" s="4" t="s">
        <v>80</v>
      </c>
      <c r="J436" s="4" t="s">
        <v>164</v>
      </c>
      <c r="K436" s="4" t="s">
        <v>63</v>
      </c>
      <c r="L436" s="46" t="s">
        <v>1711</v>
      </c>
      <c r="M436" s="4">
        <v>59466000</v>
      </c>
      <c r="N436" s="4" t="s">
        <v>78</v>
      </c>
      <c r="O436" s="4"/>
      <c r="P436" s="4" t="s">
        <v>63</v>
      </c>
      <c r="Q436" s="4" t="s">
        <v>71</v>
      </c>
      <c r="R436" s="4" t="s">
        <v>98</v>
      </c>
      <c r="S436" s="4">
        <v>52933829</v>
      </c>
      <c r="T436" s="4"/>
      <c r="U436" s="4" t="s">
        <v>153</v>
      </c>
      <c r="V436" s="4"/>
      <c r="W436" s="4" t="s">
        <v>3933</v>
      </c>
      <c r="X436" s="4" t="s">
        <v>73</v>
      </c>
      <c r="Y436" s="46" t="s">
        <v>87</v>
      </c>
      <c r="Z436" s="43">
        <v>42760</v>
      </c>
      <c r="AA436" s="4" t="s">
        <v>88</v>
      </c>
      <c r="AB436" s="4" t="s">
        <v>122</v>
      </c>
      <c r="AC436" s="4"/>
      <c r="AD436" s="4"/>
      <c r="AE436" s="4" t="s">
        <v>63</v>
      </c>
      <c r="AF436" s="4" t="s">
        <v>63</v>
      </c>
      <c r="AG436" s="4" t="s">
        <v>63</v>
      </c>
      <c r="AH436" s="4" t="s">
        <v>98</v>
      </c>
      <c r="AI436" s="4">
        <v>70547559</v>
      </c>
      <c r="AJ436" s="4"/>
      <c r="AK436" s="4" t="s">
        <v>63</v>
      </c>
      <c r="AL436" s="4" t="s">
        <v>63</v>
      </c>
      <c r="AM436" s="4" t="s">
        <v>3916</v>
      </c>
      <c r="AN436" s="4">
        <v>300</v>
      </c>
      <c r="AO436" s="4" t="s">
        <v>102</v>
      </c>
      <c r="AP436" s="4">
        <v>0</v>
      </c>
      <c r="AQ436" s="4" t="s">
        <v>113</v>
      </c>
      <c r="AR436" s="4">
        <v>0</v>
      </c>
      <c r="AS436" s="4">
        <v>0</v>
      </c>
      <c r="AT436" s="3">
        <v>42760</v>
      </c>
      <c r="AU436" s="43"/>
      <c r="AV436" s="3"/>
      <c r="AW436" s="4">
        <v>52</v>
      </c>
      <c r="AX436" s="4">
        <v>52</v>
      </c>
      <c r="AY436" s="4">
        <v>52</v>
      </c>
      <c r="AZ436" s="4">
        <v>52</v>
      </c>
      <c r="BA436" s="4" t="s">
        <v>3923</v>
      </c>
      <c r="BB436" s="54"/>
      <c r="IW436" s="55"/>
      <c r="IY436" s="51"/>
      <c r="IZ436" s="51"/>
      <c r="JA436" s="51"/>
      <c r="JB436" s="51"/>
      <c r="JC436" s="51"/>
    </row>
    <row r="437" spans="1:263" s="50" customFormat="1" ht="15.75" thickBot="1" x14ac:dyDescent="0.3">
      <c r="A437" s="52">
        <v>427</v>
      </c>
      <c r="B437" s="53" t="s">
        <v>2453</v>
      </c>
      <c r="C437" s="4" t="s">
        <v>65</v>
      </c>
      <c r="D437" s="4"/>
      <c r="E437" s="4">
        <v>66</v>
      </c>
      <c r="F437" s="3">
        <v>42760</v>
      </c>
      <c r="G437" s="4" t="s">
        <v>79</v>
      </c>
      <c r="H437" s="4" t="s">
        <v>3934</v>
      </c>
      <c r="I437" s="4" t="s">
        <v>80</v>
      </c>
      <c r="J437" s="4" t="s">
        <v>164</v>
      </c>
      <c r="K437" s="4" t="s">
        <v>63</v>
      </c>
      <c r="L437" s="46" t="s">
        <v>1711</v>
      </c>
      <c r="M437" s="4">
        <v>55182000</v>
      </c>
      <c r="N437" s="4" t="s">
        <v>78</v>
      </c>
      <c r="O437" s="4"/>
      <c r="P437" s="4" t="s">
        <v>63</v>
      </c>
      <c r="Q437" s="4" t="s">
        <v>71</v>
      </c>
      <c r="R437" s="4" t="s">
        <v>98</v>
      </c>
      <c r="S437" s="4">
        <v>52851160</v>
      </c>
      <c r="T437" s="4"/>
      <c r="U437" s="4" t="s">
        <v>153</v>
      </c>
      <c r="V437" s="4"/>
      <c r="W437" s="4" t="s">
        <v>3935</v>
      </c>
      <c r="X437" s="4" t="s">
        <v>73</v>
      </c>
      <c r="Y437" s="46" t="s">
        <v>87</v>
      </c>
      <c r="Z437" s="43">
        <v>42760</v>
      </c>
      <c r="AA437" s="4" t="s">
        <v>88</v>
      </c>
      <c r="AB437" s="4" t="s">
        <v>122</v>
      </c>
      <c r="AC437" s="4"/>
      <c r="AD437" s="4"/>
      <c r="AE437" s="4" t="s">
        <v>63</v>
      </c>
      <c r="AF437" s="4" t="s">
        <v>63</v>
      </c>
      <c r="AG437" s="4" t="s">
        <v>63</v>
      </c>
      <c r="AH437" s="4" t="s">
        <v>98</v>
      </c>
      <c r="AI437" s="4">
        <v>52619376</v>
      </c>
      <c r="AJ437" s="4"/>
      <c r="AK437" s="4" t="s">
        <v>63</v>
      </c>
      <c r="AL437" s="4" t="s">
        <v>63</v>
      </c>
      <c r="AM437" s="4" t="s">
        <v>3936</v>
      </c>
      <c r="AN437" s="4">
        <v>300</v>
      </c>
      <c r="AO437" s="4" t="s">
        <v>102</v>
      </c>
      <c r="AP437" s="4">
        <v>0</v>
      </c>
      <c r="AQ437" s="4" t="s">
        <v>113</v>
      </c>
      <c r="AR437" s="4">
        <v>0</v>
      </c>
      <c r="AS437" s="4">
        <v>0</v>
      </c>
      <c r="AT437" s="3">
        <v>42760</v>
      </c>
      <c r="AU437" s="43"/>
      <c r="AV437" s="3"/>
      <c r="AW437" s="4">
        <v>52</v>
      </c>
      <c r="AX437" s="4">
        <v>52</v>
      </c>
      <c r="AY437" s="4">
        <v>52</v>
      </c>
      <c r="AZ437" s="4">
        <v>48.333333333333329</v>
      </c>
      <c r="BA437" s="4" t="s">
        <v>3937</v>
      </c>
      <c r="BB437" s="54"/>
      <c r="IW437" s="55"/>
      <c r="IY437" s="51"/>
      <c r="IZ437" s="51"/>
      <c r="JA437" s="51"/>
      <c r="JB437" s="51"/>
      <c r="JC437" s="51"/>
    </row>
    <row r="438" spans="1:263" s="50" customFormat="1" ht="15.75" thickBot="1" x14ac:dyDescent="0.3">
      <c r="A438" s="52">
        <v>428</v>
      </c>
      <c r="B438" s="53" t="s">
        <v>2454</v>
      </c>
      <c r="C438" s="4" t="s">
        <v>65</v>
      </c>
      <c r="D438" s="4"/>
      <c r="E438" s="4">
        <v>84</v>
      </c>
      <c r="F438" s="3">
        <v>42765</v>
      </c>
      <c r="G438" s="4" t="s">
        <v>79</v>
      </c>
      <c r="H438" s="4" t="s">
        <v>3938</v>
      </c>
      <c r="I438" s="4" t="s">
        <v>80</v>
      </c>
      <c r="J438" s="4" t="s">
        <v>164</v>
      </c>
      <c r="K438" s="4" t="s">
        <v>63</v>
      </c>
      <c r="L438" s="46" t="s">
        <v>1711</v>
      </c>
      <c r="M438" s="4">
        <v>49878000</v>
      </c>
      <c r="N438" s="4" t="s">
        <v>78</v>
      </c>
      <c r="O438" s="4"/>
      <c r="P438" s="4" t="s">
        <v>63</v>
      </c>
      <c r="Q438" s="4" t="s">
        <v>71</v>
      </c>
      <c r="R438" s="4" t="s">
        <v>98</v>
      </c>
      <c r="S438" s="4">
        <v>1032402519</v>
      </c>
      <c r="T438" s="4"/>
      <c r="U438" s="4" t="s">
        <v>153</v>
      </c>
      <c r="V438" s="4"/>
      <c r="W438" s="4" t="s">
        <v>3939</v>
      </c>
      <c r="X438" s="4" t="s">
        <v>73</v>
      </c>
      <c r="Y438" s="46" t="s">
        <v>87</v>
      </c>
      <c r="Z438" s="43">
        <v>42765</v>
      </c>
      <c r="AA438" s="4" t="s">
        <v>88</v>
      </c>
      <c r="AB438" s="4" t="s">
        <v>122</v>
      </c>
      <c r="AC438" s="4"/>
      <c r="AD438" s="4"/>
      <c r="AE438" s="4" t="s">
        <v>63</v>
      </c>
      <c r="AF438" s="4" t="s">
        <v>63</v>
      </c>
      <c r="AG438" s="4" t="s">
        <v>63</v>
      </c>
      <c r="AH438" s="4" t="s">
        <v>98</v>
      </c>
      <c r="AI438" s="4">
        <v>52973402</v>
      </c>
      <c r="AJ438" s="4"/>
      <c r="AK438" s="4" t="s">
        <v>63</v>
      </c>
      <c r="AL438" s="4" t="s">
        <v>63</v>
      </c>
      <c r="AM438" s="4" t="s">
        <v>3940</v>
      </c>
      <c r="AN438" s="4">
        <v>300</v>
      </c>
      <c r="AO438" s="4" t="s">
        <v>102</v>
      </c>
      <c r="AP438" s="4">
        <v>0</v>
      </c>
      <c r="AQ438" s="4" t="s">
        <v>113</v>
      </c>
      <c r="AR438" s="4">
        <v>0</v>
      </c>
      <c r="AS438" s="4">
        <v>0</v>
      </c>
      <c r="AT438" s="3">
        <v>42765</v>
      </c>
      <c r="AU438" s="43"/>
      <c r="AV438" s="3"/>
      <c r="AW438" s="4">
        <v>50.333333333333329</v>
      </c>
      <c r="AX438" s="4">
        <v>50.333333333333329</v>
      </c>
      <c r="AY438" s="4">
        <v>50.333333333333329</v>
      </c>
      <c r="AZ438" s="4">
        <v>50</v>
      </c>
      <c r="BA438" s="4" t="s">
        <v>3941</v>
      </c>
      <c r="BB438" s="54"/>
      <c r="IW438" s="55"/>
      <c r="IY438" s="51"/>
      <c r="IZ438" s="51"/>
      <c r="JA438" s="51"/>
      <c r="JB438" s="51"/>
      <c r="JC438" s="51"/>
    </row>
    <row r="439" spans="1:263" s="50" customFormat="1" ht="15.75" thickBot="1" x14ac:dyDescent="0.3">
      <c r="A439" s="52">
        <v>429</v>
      </c>
      <c r="B439" s="53" t="s">
        <v>2455</v>
      </c>
      <c r="C439" s="4" t="s">
        <v>65</v>
      </c>
      <c r="D439" s="4"/>
      <c r="E439" s="4">
        <v>93</v>
      </c>
      <c r="F439" s="3">
        <v>42765</v>
      </c>
      <c r="G439" s="4" t="s">
        <v>79</v>
      </c>
      <c r="H439" s="4" t="s">
        <v>3942</v>
      </c>
      <c r="I439" s="4" t="s">
        <v>80</v>
      </c>
      <c r="J439" s="4" t="s">
        <v>164</v>
      </c>
      <c r="K439" s="4" t="s">
        <v>63</v>
      </c>
      <c r="L439" s="46" t="s">
        <v>1711</v>
      </c>
      <c r="M439" s="4">
        <v>49878000</v>
      </c>
      <c r="N439" s="4" t="s">
        <v>78</v>
      </c>
      <c r="O439" s="4"/>
      <c r="P439" s="4" t="s">
        <v>63</v>
      </c>
      <c r="Q439" s="4" t="s">
        <v>71</v>
      </c>
      <c r="R439" s="4" t="s">
        <v>98</v>
      </c>
      <c r="S439" s="4">
        <v>52807982</v>
      </c>
      <c r="T439" s="4"/>
      <c r="U439" s="4" t="s">
        <v>153</v>
      </c>
      <c r="V439" s="4"/>
      <c r="W439" s="4" t="s">
        <v>3943</v>
      </c>
      <c r="X439" s="4" t="s">
        <v>73</v>
      </c>
      <c r="Y439" s="46" t="s">
        <v>87</v>
      </c>
      <c r="Z439" s="43">
        <v>42766</v>
      </c>
      <c r="AA439" s="4" t="s">
        <v>88</v>
      </c>
      <c r="AB439" s="4" t="s">
        <v>122</v>
      </c>
      <c r="AC439" s="4"/>
      <c r="AD439" s="4"/>
      <c r="AE439" s="4" t="s">
        <v>63</v>
      </c>
      <c r="AF439" s="4" t="s">
        <v>63</v>
      </c>
      <c r="AG439" s="4" t="s">
        <v>63</v>
      </c>
      <c r="AH439" s="4" t="s">
        <v>98</v>
      </c>
      <c r="AI439" s="4">
        <v>70547559</v>
      </c>
      <c r="AJ439" s="4"/>
      <c r="AK439" s="4" t="s">
        <v>63</v>
      </c>
      <c r="AL439" s="4" t="s">
        <v>63</v>
      </c>
      <c r="AM439" s="4" t="s">
        <v>3916</v>
      </c>
      <c r="AN439" s="4">
        <v>300</v>
      </c>
      <c r="AO439" s="4" t="s">
        <v>102</v>
      </c>
      <c r="AP439" s="4">
        <v>0</v>
      </c>
      <c r="AQ439" s="4" t="s">
        <v>113</v>
      </c>
      <c r="AR439" s="4">
        <v>0</v>
      </c>
      <c r="AS439" s="4">
        <v>0</v>
      </c>
      <c r="AT439" s="3">
        <v>42766</v>
      </c>
      <c r="AU439" s="43"/>
      <c r="AV439" s="3"/>
      <c r="AW439" s="4">
        <v>50.333333333333329</v>
      </c>
      <c r="AX439" s="4">
        <v>50</v>
      </c>
      <c r="AY439" s="4">
        <v>50</v>
      </c>
      <c r="AZ439" s="4">
        <v>50</v>
      </c>
      <c r="BA439" s="4" t="s">
        <v>3944</v>
      </c>
      <c r="BB439" s="54"/>
      <c r="IW439" s="55"/>
      <c r="IY439" s="51"/>
      <c r="IZ439" s="51"/>
      <c r="JA439" s="51"/>
      <c r="JB439" s="51"/>
      <c r="JC439" s="51"/>
    </row>
    <row r="440" spans="1:263" s="50" customFormat="1" ht="15.75" thickBot="1" x14ac:dyDescent="0.3">
      <c r="A440" s="52">
        <v>430</v>
      </c>
      <c r="B440" s="53" t="s">
        <v>2456</v>
      </c>
      <c r="C440" s="4" t="s">
        <v>65</v>
      </c>
      <c r="D440" s="4"/>
      <c r="E440" s="4">
        <v>97</v>
      </c>
      <c r="F440" s="3">
        <v>42766</v>
      </c>
      <c r="G440" s="4" t="s">
        <v>79</v>
      </c>
      <c r="H440" s="4" t="s">
        <v>3945</v>
      </c>
      <c r="I440" s="4" t="s">
        <v>80</v>
      </c>
      <c r="J440" s="4" t="s">
        <v>164</v>
      </c>
      <c r="K440" s="4" t="s">
        <v>63</v>
      </c>
      <c r="L440" s="46" t="s">
        <v>1711</v>
      </c>
      <c r="M440" s="4">
        <v>31120540</v>
      </c>
      <c r="N440" s="4" t="s">
        <v>78</v>
      </c>
      <c r="O440" s="4"/>
      <c r="P440" s="4" t="s">
        <v>63</v>
      </c>
      <c r="Q440" s="4" t="s">
        <v>71</v>
      </c>
      <c r="R440" s="4" t="s">
        <v>98</v>
      </c>
      <c r="S440" s="4">
        <v>51985434</v>
      </c>
      <c r="T440" s="4"/>
      <c r="U440" s="4" t="s">
        <v>153</v>
      </c>
      <c r="V440" s="4"/>
      <c r="W440" s="4" t="s">
        <v>3946</v>
      </c>
      <c r="X440" s="4" t="s">
        <v>73</v>
      </c>
      <c r="Y440" s="46" t="s">
        <v>87</v>
      </c>
      <c r="Z440" s="43">
        <v>42766</v>
      </c>
      <c r="AA440" s="4" t="s">
        <v>88</v>
      </c>
      <c r="AB440" s="4" t="s">
        <v>122</v>
      </c>
      <c r="AC440" s="4"/>
      <c r="AD440" s="4"/>
      <c r="AE440" s="4" t="s">
        <v>63</v>
      </c>
      <c r="AF440" s="4" t="s">
        <v>63</v>
      </c>
      <c r="AG440" s="4" t="s">
        <v>63</v>
      </c>
      <c r="AH440" s="4" t="s">
        <v>98</v>
      </c>
      <c r="AI440" s="4">
        <v>51891055</v>
      </c>
      <c r="AJ440" s="4"/>
      <c r="AK440" s="4" t="s">
        <v>63</v>
      </c>
      <c r="AL440" s="4" t="s">
        <v>63</v>
      </c>
      <c r="AM440" s="4" t="s">
        <v>3920</v>
      </c>
      <c r="AN440" s="4">
        <v>120</v>
      </c>
      <c r="AO440" s="4" t="s">
        <v>102</v>
      </c>
      <c r="AP440" s="4">
        <v>0</v>
      </c>
      <c r="AQ440" s="4" t="s">
        <v>103</v>
      </c>
      <c r="AR440" s="4">
        <v>7334140</v>
      </c>
      <c r="AS440" s="4">
        <v>37</v>
      </c>
      <c r="AT440" s="3">
        <v>42766</v>
      </c>
      <c r="AU440" s="43"/>
      <c r="AV440" s="3"/>
      <c r="AW440" s="4">
        <v>100</v>
      </c>
      <c r="AX440" s="4">
        <v>100</v>
      </c>
      <c r="AY440" s="4">
        <v>95.541401273885356</v>
      </c>
      <c r="AZ440" s="4">
        <v>95.541401273885356</v>
      </c>
      <c r="BA440" s="46" t="s">
        <v>4137</v>
      </c>
      <c r="BB440" s="54"/>
      <c r="IW440" s="55"/>
      <c r="IY440" s="51"/>
      <c r="IZ440" s="51"/>
      <c r="JA440" s="51"/>
      <c r="JB440" s="51"/>
      <c r="JC440" s="51"/>
    </row>
    <row r="441" spans="1:263" s="50" customFormat="1" ht="15.75" thickBot="1" x14ac:dyDescent="0.3">
      <c r="A441" s="52">
        <v>431</v>
      </c>
      <c r="B441" s="53" t="s">
        <v>2457</v>
      </c>
      <c r="C441" s="4" t="s">
        <v>65</v>
      </c>
      <c r="D441" s="4"/>
      <c r="E441" s="4">
        <v>110</v>
      </c>
      <c r="F441" s="3">
        <v>42769</v>
      </c>
      <c r="G441" s="4" t="s">
        <v>79</v>
      </c>
      <c r="H441" s="4" t="s">
        <v>3947</v>
      </c>
      <c r="I441" s="4" t="s">
        <v>80</v>
      </c>
      <c r="J441" s="4" t="s">
        <v>164</v>
      </c>
      <c r="K441" s="4" t="s">
        <v>63</v>
      </c>
      <c r="L441" s="46" t="s">
        <v>1711</v>
      </c>
      <c r="M441" s="4">
        <v>49878000</v>
      </c>
      <c r="N441" s="4" t="s">
        <v>78</v>
      </c>
      <c r="O441" s="4"/>
      <c r="P441" s="4" t="s">
        <v>63</v>
      </c>
      <c r="Q441" s="4" t="s">
        <v>71</v>
      </c>
      <c r="R441" s="4" t="s">
        <v>98</v>
      </c>
      <c r="S441" s="4">
        <v>22585571</v>
      </c>
      <c r="T441" s="4"/>
      <c r="U441" s="4" t="s">
        <v>153</v>
      </c>
      <c r="V441" s="4"/>
      <c r="W441" s="4" t="s">
        <v>3948</v>
      </c>
      <c r="X441" s="4" t="s">
        <v>73</v>
      </c>
      <c r="Y441" s="46" t="s">
        <v>87</v>
      </c>
      <c r="Z441" s="43">
        <v>42769</v>
      </c>
      <c r="AA441" s="4" t="s">
        <v>88</v>
      </c>
      <c r="AB441" s="4" t="s">
        <v>122</v>
      </c>
      <c r="AC441" s="4"/>
      <c r="AD441" s="4"/>
      <c r="AE441" s="4" t="s">
        <v>63</v>
      </c>
      <c r="AF441" s="4" t="s">
        <v>63</v>
      </c>
      <c r="AG441" s="4" t="s">
        <v>63</v>
      </c>
      <c r="AH441" s="4" t="s">
        <v>98</v>
      </c>
      <c r="AI441" s="4">
        <v>79690000</v>
      </c>
      <c r="AJ441" s="4"/>
      <c r="AK441" s="4" t="s">
        <v>63</v>
      </c>
      <c r="AL441" s="4" t="s">
        <v>63</v>
      </c>
      <c r="AM441" s="4" t="s">
        <v>3949</v>
      </c>
      <c r="AN441" s="4">
        <v>300</v>
      </c>
      <c r="AO441" s="4" t="s">
        <v>102</v>
      </c>
      <c r="AP441" s="4">
        <v>0</v>
      </c>
      <c r="AQ441" s="4" t="s">
        <v>113</v>
      </c>
      <c r="AR441" s="4">
        <v>0</v>
      </c>
      <c r="AS441" s="4">
        <v>0</v>
      </c>
      <c r="AT441" s="3">
        <v>42769</v>
      </c>
      <c r="AU441" s="43"/>
      <c r="AV441" s="3"/>
      <c r="AW441" s="4">
        <v>49</v>
      </c>
      <c r="AX441" s="4">
        <v>49</v>
      </c>
      <c r="AY441" s="4">
        <v>49</v>
      </c>
      <c r="AZ441" s="4">
        <v>45.333333333333336</v>
      </c>
      <c r="BA441" s="4" t="s">
        <v>3950</v>
      </c>
      <c r="BB441" s="54"/>
      <c r="IW441" s="55"/>
      <c r="IY441" s="51"/>
      <c r="IZ441" s="51"/>
      <c r="JA441" s="51"/>
      <c r="JB441" s="51"/>
      <c r="JC441" s="51"/>
    </row>
    <row r="442" spans="1:263" s="50" customFormat="1" ht="15.75" thickBot="1" x14ac:dyDescent="0.3">
      <c r="A442" s="52">
        <v>432</v>
      </c>
      <c r="B442" s="53" t="s">
        <v>2458</v>
      </c>
      <c r="C442" s="4" t="s">
        <v>65</v>
      </c>
      <c r="D442" s="4"/>
      <c r="E442" s="4">
        <v>117</v>
      </c>
      <c r="F442" s="3">
        <v>42772</v>
      </c>
      <c r="G442" s="4" t="s">
        <v>79</v>
      </c>
      <c r="H442" s="4" t="s">
        <v>3951</v>
      </c>
      <c r="I442" s="4" t="s">
        <v>80</v>
      </c>
      <c r="J442" s="4" t="s">
        <v>164</v>
      </c>
      <c r="K442" s="4" t="s">
        <v>63</v>
      </c>
      <c r="L442" s="46" t="s">
        <v>1711</v>
      </c>
      <c r="M442" s="4">
        <v>49878000</v>
      </c>
      <c r="N442" s="4" t="s">
        <v>78</v>
      </c>
      <c r="O442" s="4"/>
      <c r="P442" s="4" t="s">
        <v>63</v>
      </c>
      <c r="Q442" s="4" t="s">
        <v>71</v>
      </c>
      <c r="R442" s="4" t="s">
        <v>98</v>
      </c>
      <c r="S442" s="4">
        <v>1030527675</v>
      </c>
      <c r="T442" s="4"/>
      <c r="U442" s="4" t="s">
        <v>153</v>
      </c>
      <c r="V442" s="4"/>
      <c r="W442" s="4" t="s">
        <v>3952</v>
      </c>
      <c r="X442" s="4" t="s">
        <v>73</v>
      </c>
      <c r="Y442" s="46" t="s">
        <v>87</v>
      </c>
      <c r="Z442" s="43">
        <v>42772</v>
      </c>
      <c r="AA442" s="4" t="s">
        <v>88</v>
      </c>
      <c r="AB442" s="4" t="s">
        <v>122</v>
      </c>
      <c r="AC442" s="4"/>
      <c r="AD442" s="4"/>
      <c r="AE442" s="4" t="s">
        <v>63</v>
      </c>
      <c r="AF442" s="4" t="s">
        <v>63</v>
      </c>
      <c r="AG442" s="4" t="s">
        <v>63</v>
      </c>
      <c r="AH442" s="4" t="s">
        <v>98</v>
      </c>
      <c r="AI442" s="4">
        <v>51891055</v>
      </c>
      <c r="AJ442" s="4"/>
      <c r="AK442" s="4" t="s">
        <v>63</v>
      </c>
      <c r="AL442" s="4" t="s">
        <v>63</v>
      </c>
      <c r="AM442" s="4" t="s">
        <v>3920</v>
      </c>
      <c r="AN442" s="4">
        <v>300</v>
      </c>
      <c r="AO442" s="4" t="s">
        <v>102</v>
      </c>
      <c r="AP442" s="4">
        <v>0</v>
      </c>
      <c r="AQ442" s="4" t="s">
        <v>113</v>
      </c>
      <c r="AR442" s="4">
        <v>0</v>
      </c>
      <c r="AS442" s="4">
        <v>0</v>
      </c>
      <c r="AT442" s="3">
        <v>42772</v>
      </c>
      <c r="AU442" s="43"/>
      <c r="AV442" s="3"/>
      <c r="AW442" s="4">
        <v>48</v>
      </c>
      <c r="AX442" s="4">
        <v>48</v>
      </c>
      <c r="AY442" s="4">
        <v>48</v>
      </c>
      <c r="AZ442" s="4">
        <v>48.333333333333329</v>
      </c>
      <c r="BA442" s="4" t="s">
        <v>3953</v>
      </c>
      <c r="BB442" s="54"/>
      <c r="IW442" s="55"/>
      <c r="IY442" s="51"/>
      <c r="IZ442" s="51"/>
      <c r="JA442" s="51"/>
      <c r="JB442" s="51"/>
      <c r="JC442" s="51"/>
    </row>
    <row r="443" spans="1:263" s="50" customFormat="1" ht="15.75" thickBot="1" x14ac:dyDescent="0.3">
      <c r="A443" s="52">
        <v>433</v>
      </c>
      <c r="B443" s="53" t="s">
        <v>2459</v>
      </c>
      <c r="C443" s="4" t="s">
        <v>65</v>
      </c>
      <c r="D443" s="4"/>
      <c r="E443" s="4">
        <v>120</v>
      </c>
      <c r="F443" s="3">
        <v>42772</v>
      </c>
      <c r="G443" s="4" t="s">
        <v>79</v>
      </c>
      <c r="H443" s="4" t="s">
        <v>3954</v>
      </c>
      <c r="I443" s="4" t="s">
        <v>80</v>
      </c>
      <c r="J443" s="4" t="s">
        <v>164</v>
      </c>
      <c r="K443" s="4" t="s">
        <v>63</v>
      </c>
      <c r="L443" s="46" t="s">
        <v>1711</v>
      </c>
      <c r="M443" s="4">
        <v>78540000</v>
      </c>
      <c r="N443" s="4" t="s">
        <v>78</v>
      </c>
      <c r="O443" s="4"/>
      <c r="P443" s="4" t="s">
        <v>63</v>
      </c>
      <c r="Q443" s="4" t="s">
        <v>71</v>
      </c>
      <c r="R443" s="4" t="s">
        <v>98</v>
      </c>
      <c r="S443" s="4">
        <v>74374261</v>
      </c>
      <c r="T443" s="4"/>
      <c r="U443" s="4" t="s">
        <v>153</v>
      </c>
      <c r="V443" s="4"/>
      <c r="W443" s="4" t="s">
        <v>3955</v>
      </c>
      <c r="X443" s="4" t="s">
        <v>73</v>
      </c>
      <c r="Y443" s="46" t="s">
        <v>87</v>
      </c>
      <c r="Z443" s="43">
        <v>42772</v>
      </c>
      <c r="AA443" s="4" t="s">
        <v>88</v>
      </c>
      <c r="AB443" s="4" t="s">
        <v>122</v>
      </c>
      <c r="AC443" s="4"/>
      <c r="AD443" s="4"/>
      <c r="AE443" s="4" t="s">
        <v>63</v>
      </c>
      <c r="AF443" s="4" t="s">
        <v>63</v>
      </c>
      <c r="AG443" s="4" t="s">
        <v>63</v>
      </c>
      <c r="AH443" s="4" t="s">
        <v>98</v>
      </c>
      <c r="AI443" s="4">
        <v>52197050</v>
      </c>
      <c r="AJ443" s="4"/>
      <c r="AK443" s="4" t="s">
        <v>63</v>
      </c>
      <c r="AL443" s="4" t="s">
        <v>63</v>
      </c>
      <c r="AM443" s="4" t="s">
        <v>3956</v>
      </c>
      <c r="AN443" s="4">
        <v>113</v>
      </c>
      <c r="AO443" s="4" t="s">
        <v>102</v>
      </c>
      <c r="AP443" s="4">
        <v>0</v>
      </c>
      <c r="AQ443" s="4" t="s">
        <v>113</v>
      </c>
      <c r="AR443" s="4">
        <v>0</v>
      </c>
      <c r="AS443" s="4">
        <v>0</v>
      </c>
      <c r="AT443" s="3">
        <v>42772</v>
      </c>
      <c r="AU443" s="43">
        <v>42886</v>
      </c>
      <c r="AV443" s="3">
        <v>42887</v>
      </c>
      <c r="AW443" s="4">
        <v>100</v>
      </c>
      <c r="AX443" s="4">
        <v>100</v>
      </c>
      <c r="AY443" s="4">
        <v>100</v>
      </c>
      <c r="AZ443" s="4">
        <v>100</v>
      </c>
      <c r="BA443" s="4" t="s">
        <v>3917</v>
      </c>
      <c r="BB443" s="51"/>
      <c r="IW443" s="55"/>
      <c r="IY443" s="51"/>
      <c r="IZ443" s="51"/>
      <c r="JA443" s="51"/>
      <c r="JB443" s="51"/>
      <c r="JC443" s="51"/>
    </row>
    <row r="444" spans="1:263" s="50" customFormat="1" ht="15.75" thickBot="1" x14ac:dyDescent="0.3">
      <c r="A444" s="52">
        <v>434</v>
      </c>
      <c r="B444" s="53" t="s">
        <v>2460</v>
      </c>
      <c r="C444" s="4" t="s">
        <v>65</v>
      </c>
      <c r="D444" s="4"/>
      <c r="E444" s="4">
        <v>125</v>
      </c>
      <c r="F444" s="3">
        <v>42773</v>
      </c>
      <c r="G444" s="4" t="s">
        <v>79</v>
      </c>
      <c r="H444" s="4" t="s">
        <v>3957</v>
      </c>
      <c r="I444" s="4" t="s">
        <v>80</v>
      </c>
      <c r="J444" s="4" t="s">
        <v>164</v>
      </c>
      <c r="K444" s="4" t="s">
        <v>63</v>
      </c>
      <c r="L444" s="46" t="s">
        <v>1711</v>
      </c>
      <c r="M444" s="4">
        <v>35598000</v>
      </c>
      <c r="N444" s="4" t="s">
        <v>78</v>
      </c>
      <c r="O444" s="4"/>
      <c r="P444" s="4" t="s">
        <v>63</v>
      </c>
      <c r="Q444" s="4" t="s">
        <v>71</v>
      </c>
      <c r="R444" s="4" t="s">
        <v>98</v>
      </c>
      <c r="S444" s="4">
        <v>9930291</v>
      </c>
      <c r="T444" s="4"/>
      <c r="U444" s="4" t="s">
        <v>153</v>
      </c>
      <c r="V444" s="4"/>
      <c r="W444" s="4" t="s">
        <v>3958</v>
      </c>
      <c r="X444" s="4" t="s">
        <v>73</v>
      </c>
      <c r="Y444" s="46" t="s">
        <v>87</v>
      </c>
      <c r="Z444" s="43">
        <v>42773</v>
      </c>
      <c r="AA444" s="4" t="s">
        <v>88</v>
      </c>
      <c r="AB444" s="4" t="s">
        <v>122</v>
      </c>
      <c r="AC444" s="4"/>
      <c r="AD444" s="4"/>
      <c r="AE444" s="4" t="s">
        <v>63</v>
      </c>
      <c r="AF444" s="4" t="s">
        <v>63</v>
      </c>
      <c r="AG444" s="4" t="s">
        <v>63</v>
      </c>
      <c r="AH444" s="4" t="s">
        <v>98</v>
      </c>
      <c r="AI444" s="4">
        <v>11342150</v>
      </c>
      <c r="AJ444" s="4"/>
      <c r="AK444" s="4" t="s">
        <v>63</v>
      </c>
      <c r="AL444" s="4" t="s">
        <v>63</v>
      </c>
      <c r="AM444" s="4" t="s">
        <v>3926</v>
      </c>
      <c r="AN444" s="4">
        <v>114</v>
      </c>
      <c r="AO444" s="4" t="s">
        <v>102</v>
      </c>
      <c r="AP444" s="4">
        <v>0</v>
      </c>
      <c r="AQ444" s="4" t="s">
        <v>113</v>
      </c>
      <c r="AR444" s="4">
        <v>0</v>
      </c>
      <c r="AS444" s="4">
        <v>0</v>
      </c>
      <c r="AT444" s="3">
        <v>42773</v>
      </c>
      <c r="AU444" s="43">
        <v>42886</v>
      </c>
      <c r="AV444" s="3">
        <v>42887</v>
      </c>
      <c r="AW444" s="4">
        <v>100</v>
      </c>
      <c r="AX444" s="4">
        <v>100</v>
      </c>
      <c r="AY444" s="4">
        <v>100</v>
      </c>
      <c r="AZ444" s="4">
        <v>100</v>
      </c>
      <c r="BA444" s="4" t="s">
        <v>3917</v>
      </c>
      <c r="BB444" s="51"/>
      <c r="IW444" s="55"/>
      <c r="IY444" s="51"/>
      <c r="IZ444" s="51"/>
      <c r="JA444" s="51"/>
      <c r="JB444" s="51"/>
      <c r="JC444" s="51"/>
    </row>
    <row r="445" spans="1:263" s="50" customFormat="1" ht="15.75" thickBot="1" x14ac:dyDescent="0.3">
      <c r="A445" s="52">
        <v>435</v>
      </c>
      <c r="B445" s="53" t="s">
        <v>2461</v>
      </c>
      <c r="C445" s="4" t="s">
        <v>65</v>
      </c>
      <c r="D445" s="4"/>
      <c r="E445" s="4">
        <v>127</v>
      </c>
      <c r="F445" s="3">
        <v>42774</v>
      </c>
      <c r="G445" s="4" t="s">
        <v>79</v>
      </c>
      <c r="H445" s="4" t="s">
        <v>3959</v>
      </c>
      <c r="I445" s="4" t="s">
        <v>80</v>
      </c>
      <c r="J445" s="4" t="s">
        <v>164</v>
      </c>
      <c r="K445" s="4" t="s">
        <v>63</v>
      </c>
      <c r="L445" s="46" t="s">
        <v>1711</v>
      </c>
      <c r="M445" s="4">
        <v>49878000</v>
      </c>
      <c r="N445" s="4" t="s">
        <v>78</v>
      </c>
      <c r="O445" s="4"/>
      <c r="P445" s="4" t="s">
        <v>63</v>
      </c>
      <c r="Q445" s="4" t="s">
        <v>71</v>
      </c>
      <c r="R445" s="4" t="s">
        <v>98</v>
      </c>
      <c r="S445" s="4">
        <v>52154763</v>
      </c>
      <c r="T445" s="4"/>
      <c r="U445" s="4" t="s">
        <v>153</v>
      </c>
      <c r="V445" s="4"/>
      <c r="W445" s="4" t="s">
        <v>3960</v>
      </c>
      <c r="X445" s="4" t="s">
        <v>73</v>
      </c>
      <c r="Y445" s="46" t="s">
        <v>87</v>
      </c>
      <c r="Z445" s="43">
        <v>42775</v>
      </c>
      <c r="AA445" s="4" t="s">
        <v>88</v>
      </c>
      <c r="AB445" s="4" t="s">
        <v>122</v>
      </c>
      <c r="AC445" s="4"/>
      <c r="AD445" s="4"/>
      <c r="AE445" s="4" t="s">
        <v>63</v>
      </c>
      <c r="AF445" s="4" t="s">
        <v>63</v>
      </c>
      <c r="AG445" s="4" t="s">
        <v>63</v>
      </c>
      <c r="AH445" s="4" t="s">
        <v>98</v>
      </c>
      <c r="AI445" s="4">
        <v>52197050</v>
      </c>
      <c r="AJ445" s="4"/>
      <c r="AK445" s="4" t="s">
        <v>63</v>
      </c>
      <c r="AL445" s="4" t="s">
        <v>63</v>
      </c>
      <c r="AM445" s="4" t="s">
        <v>3956</v>
      </c>
      <c r="AN445" s="4">
        <v>300</v>
      </c>
      <c r="AO445" s="4" t="s">
        <v>102</v>
      </c>
      <c r="AP445" s="4">
        <v>0</v>
      </c>
      <c r="AQ445" s="4" t="s">
        <v>113</v>
      </c>
      <c r="AR445" s="4">
        <v>0</v>
      </c>
      <c r="AS445" s="4">
        <v>0</v>
      </c>
      <c r="AT445" s="3">
        <v>42775</v>
      </c>
      <c r="AU445" s="43"/>
      <c r="AV445" s="3"/>
      <c r="AW445" s="4">
        <v>47.333333333333336</v>
      </c>
      <c r="AX445" s="4">
        <v>47</v>
      </c>
      <c r="AY445" s="4">
        <v>47</v>
      </c>
      <c r="AZ445" s="4">
        <v>47.333333333333336</v>
      </c>
      <c r="BA445" s="4" t="s">
        <v>3923</v>
      </c>
      <c r="BB445" s="54"/>
      <c r="IW445" s="55"/>
      <c r="IY445" s="51"/>
      <c r="IZ445" s="51"/>
      <c r="JA445" s="51"/>
      <c r="JB445" s="51"/>
      <c r="JC445" s="51"/>
    </row>
    <row r="446" spans="1:263" s="50" customFormat="1" ht="15.75" thickBot="1" x14ac:dyDescent="0.3">
      <c r="A446" s="52">
        <v>436</v>
      </c>
      <c r="B446" s="53" t="s">
        <v>2462</v>
      </c>
      <c r="C446" s="4" t="s">
        <v>65</v>
      </c>
      <c r="D446" s="4"/>
      <c r="E446" s="4">
        <v>129</v>
      </c>
      <c r="F446" s="3">
        <v>42774</v>
      </c>
      <c r="G446" s="4" t="s">
        <v>79</v>
      </c>
      <c r="H446" s="4" t="s">
        <v>3961</v>
      </c>
      <c r="I446" s="4" t="s">
        <v>80</v>
      </c>
      <c r="J446" s="4" t="s">
        <v>164</v>
      </c>
      <c r="K446" s="4"/>
      <c r="L446" s="46" t="s">
        <v>1711</v>
      </c>
      <c r="M446" s="4">
        <v>49878000</v>
      </c>
      <c r="N446" s="4" t="s">
        <v>78</v>
      </c>
      <c r="O446" s="4"/>
      <c r="P446" s="4"/>
      <c r="Q446" s="4" t="s">
        <v>71</v>
      </c>
      <c r="R446" s="4" t="s">
        <v>98</v>
      </c>
      <c r="S446" s="4">
        <v>63550168</v>
      </c>
      <c r="T446" s="4"/>
      <c r="U446" s="4" t="s">
        <v>153</v>
      </c>
      <c r="V446" s="4"/>
      <c r="W446" s="4" t="s">
        <v>3962</v>
      </c>
      <c r="X446" s="4" t="s">
        <v>73</v>
      </c>
      <c r="Y446" s="46" t="s">
        <v>87</v>
      </c>
      <c r="Z446" s="43">
        <v>42775</v>
      </c>
      <c r="AA446" s="4" t="s">
        <v>88</v>
      </c>
      <c r="AB446" s="4" t="s">
        <v>122</v>
      </c>
      <c r="AC446" s="4"/>
      <c r="AD446" s="4"/>
      <c r="AE446" s="4"/>
      <c r="AF446" s="4"/>
      <c r="AG446" s="4"/>
      <c r="AH446" s="4" t="s">
        <v>98</v>
      </c>
      <c r="AI446" s="4">
        <v>52619376</v>
      </c>
      <c r="AJ446" s="4"/>
      <c r="AK446" s="4"/>
      <c r="AL446" s="4"/>
      <c r="AM446" s="4" t="s">
        <v>3963</v>
      </c>
      <c r="AN446" s="4">
        <v>300</v>
      </c>
      <c r="AO446" s="4" t="s">
        <v>102</v>
      </c>
      <c r="AP446" s="4">
        <v>0</v>
      </c>
      <c r="AQ446" s="4" t="s">
        <v>113</v>
      </c>
      <c r="AR446" s="4">
        <v>0</v>
      </c>
      <c r="AS446" s="4">
        <v>0</v>
      </c>
      <c r="AT446" s="3">
        <v>42775</v>
      </c>
      <c r="AU446" s="43">
        <v>42916</v>
      </c>
      <c r="AV446" s="3">
        <v>42916</v>
      </c>
      <c r="AW446" s="4">
        <v>100</v>
      </c>
      <c r="AX446" s="4">
        <v>100</v>
      </c>
      <c r="AY446" s="4">
        <v>100</v>
      </c>
      <c r="AZ446" s="4">
        <v>100</v>
      </c>
      <c r="BA446" s="4" t="s">
        <v>3964</v>
      </c>
      <c r="BB446" s="51"/>
      <c r="IW446" s="55"/>
      <c r="IY446" s="51"/>
      <c r="IZ446" s="51"/>
      <c r="JA446" s="51"/>
      <c r="JB446" s="51"/>
      <c r="JC446" s="51"/>
    </row>
    <row r="447" spans="1:263" s="50" customFormat="1" ht="15.75" thickBot="1" x14ac:dyDescent="0.3">
      <c r="A447" s="52">
        <v>437</v>
      </c>
      <c r="B447" s="53" t="s">
        <v>2463</v>
      </c>
      <c r="C447" s="4" t="s">
        <v>65</v>
      </c>
      <c r="D447" s="4"/>
      <c r="E447" s="4">
        <v>131</v>
      </c>
      <c r="F447" s="3">
        <v>42775</v>
      </c>
      <c r="G447" s="4" t="s">
        <v>79</v>
      </c>
      <c r="H447" s="4" t="s">
        <v>3965</v>
      </c>
      <c r="I447" s="4" t="s">
        <v>80</v>
      </c>
      <c r="J447" s="4" t="s">
        <v>164</v>
      </c>
      <c r="K447" s="4" t="s">
        <v>63</v>
      </c>
      <c r="L447" s="46" t="s">
        <v>1711</v>
      </c>
      <c r="M447" s="4">
        <v>49878000</v>
      </c>
      <c r="N447" s="4" t="s">
        <v>78</v>
      </c>
      <c r="O447" s="4"/>
      <c r="P447" s="4" t="s">
        <v>63</v>
      </c>
      <c r="Q447" s="4" t="s">
        <v>71</v>
      </c>
      <c r="R447" s="4" t="s">
        <v>98</v>
      </c>
      <c r="S447" s="4">
        <v>35197846</v>
      </c>
      <c r="T447" s="4"/>
      <c r="U447" s="4" t="s">
        <v>153</v>
      </c>
      <c r="V447" s="4"/>
      <c r="W447" s="4" t="s">
        <v>3966</v>
      </c>
      <c r="X447" s="4" t="s">
        <v>73</v>
      </c>
      <c r="Y447" s="46" t="s">
        <v>87</v>
      </c>
      <c r="Z447" s="43">
        <v>42776</v>
      </c>
      <c r="AA447" s="4" t="s">
        <v>88</v>
      </c>
      <c r="AB447" s="4" t="s">
        <v>122</v>
      </c>
      <c r="AC447" s="4"/>
      <c r="AD447" s="4"/>
      <c r="AE447" s="4" t="s">
        <v>63</v>
      </c>
      <c r="AF447" s="4" t="s">
        <v>63</v>
      </c>
      <c r="AG447" s="4" t="s">
        <v>63</v>
      </c>
      <c r="AH447" s="4" t="s">
        <v>98</v>
      </c>
      <c r="AI447" s="4">
        <v>70547559</v>
      </c>
      <c r="AJ447" s="4"/>
      <c r="AK447" s="4" t="s">
        <v>63</v>
      </c>
      <c r="AL447" s="4" t="s">
        <v>63</v>
      </c>
      <c r="AM447" s="4" t="s">
        <v>3916</v>
      </c>
      <c r="AN447" s="4">
        <v>300</v>
      </c>
      <c r="AO447" s="4" t="s">
        <v>102</v>
      </c>
      <c r="AP447" s="4">
        <v>0</v>
      </c>
      <c r="AQ447" s="4" t="s">
        <v>113</v>
      </c>
      <c r="AR447" s="4">
        <v>0</v>
      </c>
      <c r="AS447" s="4">
        <v>0</v>
      </c>
      <c r="AT447" s="3">
        <v>42776</v>
      </c>
      <c r="AU447" s="43"/>
      <c r="AV447" s="3"/>
      <c r="AW447" s="4">
        <v>47</v>
      </c>
      <c r="AX447" s="4">
        <v>46.666666666666664</v>
      </c>
      <c r="AY447" s="4">
        <v>46.666666666666664</v>
      </c>
      <c r="AZ447" s="4">
        <v>32</v>
      </c>
      <c r="BA447" s="4" t="s">
        <v>3967</v>
      </c>
      <c r="BB447" s="54"/>
      <c r="IW447" s="55"/>
      <c r="IY447" s="51"/>
      <c r="IZ447" s="51"/>
      <c r="JA447" s="51"/>
      <c r="JB447" s="51"/>
      <c r="JC447" s="51"/>
    </row>
    <row r="448" spans="1:263" s="50" customFormat="1" ht="15.75" thickBot="1" x14ac:dyDescent="0.3">
      <c r="A448" s="52">
        <v>438</v>
      </c>
      <c r="B448" s="53" t="s">
        <v>2464</v>
      </c>
      <c r="C448" s="4" t="s">
        <v>65</v>
      </c>
      <c r="D448" s="4"/>
      <c r="E448" s="4">
        <v>157</v>
      </c>
      <c r="F448" s="3">
        <v>42789</v>
      </c>
      <c r="G448" s="4" t="s">
        <v>79</v>
      </c>
      <c r="H448" s="4" t="s">
        <v>3968</v>
      </c>
      <c r="I448" s="4" t="s">
        <v>80</v>
      </c>
      <c r="J448" s="4" t="s">
        <v>164</v>
      </c>
      <c r="K448" s="4"/>
      <c r="L448" s="46" t="s">
        <v>1711</v>
      </c>
      <c r="M448" s="4">
        <v>4875600</v>
      </c>
      <c r="N448" s="4" t="s">
        <v>78</v>
      </c>
      <c r="O448" s="4"/>
      <c r="P448" s="4"/>
      <c r="Q448" s="4" t="s">
        <v>71</v>
      </c>
      <c r="R448" s="4" t="s">
        <v>98</v>
      </c>
      <c r="S448" s="4">
        <v>60385469</v>
      </c>
      <c r="T448" s="4"/>
      <c r="U448" s="4" t="s">
        <v>153</v>
      </c>
      <c r="V448" s="4"/>
      <c r="W448" s="4" t="s">
        <v>3969</v>
      </c>
      <c r="X448" s="4" t="s">
        <v>73</v>
      </c>
      <c r="Y448" s="46" t="s">
        <v>87</v>
      </c>
      <c r="Z448" s="43">
        <v>42789</v>
      </c>
      <c r="AA448" s="4" t="s">
        <v>88</v>
      </c>
      <c r="AB448" s="4" t="s">
        <v>122</v>
      </c>
      <c r="AC448" s="4"/>
      <c r="AD448" s="4"/>
      <c r="AE448" s="4"/>
      <c r="AF448" s="4"/>
      <c r="AG448" s="4"/>
      <c r="AH448" s="4" t="s">
        <v>98</v>
      </c>
      <c r="AI448" s="4">
        <v>52260278</v>
      </c>
      <c r="AJ448" s="4"/>
      <c r="AK448" s="4"/>
      <c r="AL448" s="4"/>
      <c r="AM448" s="4" t="s">
        <v>3970</v>
      </c>
      <c r="AN448" s="4">
        <v>60</v>
      </c>
      <c r="AO448" s="4" t="s">
        <v>102</v>
      </c>
      <c r="AP448" s="4">
        <v>0</v>
      </c>
      <c r="AQ448" s="4" t="s">
        <v>113</v>
      </c>
      <c r="AR448" s="4">
        <v>0</v>
      </c>
      <c r="AS448" s="4">
        <v>0</v>
      </c>
      <c r="AT448" s="3">
        <v>42789</v>
      </c>
      <c r="AU448" s="43">
        <v>42847</v>
      </c>
      <c r="AV448" s="3"/>
      <c r="AW448" s="4">
        <v>100</v>
      </c>
      <c r="AX448" s="4">
        <v>100</v>
      </c>
      <c r="AY448" s="4">
        <v>100</v>
      </c>
      <c r="AZ448" s="4">
        <v>100</v>
      </c>
      <c r="BA448" s="4" t="s">
        <v>2131</v>
      </c>
      <c r="BB448" s="51"/>
      <c r="IW448" s="55"/>
      <c r="IY448" s="51"/>
      <c r="IZ448" s="51"/>
      <c r="JA448" s="51"/>
      <c r="JB448" s="51"/>
      <c r="JC448" s="51"/>
    </row>
    <row r="449" spans="1:263" s="50" customFormat="1" ht="15.75" thickBot="1" x14ac:dyDescent="0.3">
      <c r="A449" s="52">
        <v>439</v>
      </c>
      <c r="B449" s="53" t="s">
        <v>2465</v>
      </c>
      <c r="C449" s="4" t="s">
        <v>65</v>
      </c>
      <c r="D449" s="4"/>
      <c r="E449" s="4">
        <v>159</v>
      </c>
      <c r="F449" s="3">
        <v>42793</v>
      </c>
      <c r="G449" s="4" t="s">
        <v>79</v>
      </c>
      <c r="H449" s="4" t="s">
        <v>3971</v>
      </c>
      <c r="I449" s="4" t="s">
        <v>80</v>
      </c>
      <c r="J449" s="4" t="s">
        <v>164</v>
      </c>
      <c r="K449" s="4" t="s">
        <v>63</v>
      </c>
      <c r="L449" s="46" t="s">
        <v>1711</v>
      </c>
      <c r="M449" s="4">
        <v>17503200</v>
      </c>
      <c r="N449" s="4" t="s">
        <v>78</v>
      </c>
      <c r="O449" s="4"/>
      <c r="P449" s="4" t="s">
        <v>63</v>
      </c>
      <c r="Q449" s="4" t="s">
        <v>71</v>
      </c>
      <c r="R449" s="4" t="s">
        <v>98</v>
      </c>
      <c r="S449" s="4">
        <v>35468212</v>
      </c>
      <c r="T449" s="4"/>
      <c r="U449" s="4" t="s">
        <v>153</v>
      </c>
      <c r="V449" s="4"/>
      <c r="W449" s="4" t="s">
        <v>3972</v>
      </c>
      <c r="X449" s="4" t="s">
        <v>73</v>
      </c>
      <c r="Y449" s="46" t="s">
        <v>87</v>
      </c>
      <c r="Z449" s="43">
        <v>42794</v>
      </c>
      <c r="AA449" s="4" t="s">
        <v>88</v>
      </c>
      <c r="AB449" s="4" t="s">
        <v>122</v>
      </c>
      <c r="AC449" s="4"/>
      <c r="AD449" s="4"/>
      <c r="AE449" s="4" t="s">
        <v>63</v>
      </c>
      <c r="AF449" s="4" t="s">
        <v>63</v>
      </c>
      <c r="AG449" s="4" t="s">
        <v>63</v>
      </c>
      <c r="AH449" s="4" t="s">
        <v>98</v>
      </c>
      <c r="AI449" s="4">
        <v>11342150</v>
      </c>
      <c r="AJ449" s="4"/>
      <c r="AK449" s="4" t="s">
        <v>63</v>
      </c>
      <c r="AL449" s="4" t="s">
        <v>63</v>
      </c>
      <c r="AM449" s="4" t="s">
        <v>3926</v>
      </c>
      <c r="AN449" s="4">
        <v>90</v>
      </c>
      <c r="AO449" s="4" t="s">
        <v>102</v>
      </c>
      <c r="AP449" s="4">
        <v>0</v>
      </c>
      <c r="AQ449" s="4" t="s">
        <v>113</v>
      </c>
      <c r="AR449" s="4">
        <v>0</v>
      </c>
      <c r="AS449" s="4">
        <v>0</v>
      </c>
      <c r="AT449" s="3">
        <v>42794</v>
      </c>
      <c r="AU449" s="43">
        <v>42882</v>
      </c>
      <c r="AV449" s="3"/>
      <c r="AW449" s="4">
        <v>100</v>
      </c>
      <c r="AX449" s="4">
        <v>100</v>
      </c>
      <c r="AY449" s="4">
        <v>100</v>
      </c>
      <c r="AZ449" s="4">
        <v>100</v>
      </c>
      <c r="BA449" s="4" t="s">
        <v>2131</v>
      </c>
      <c r="BB449" s="51"/>
      <c r="IW449" s="55"/>
      <c r="IY449" s="51"/>
      <c r="IZ449" s="51"/>
      <c r="JA449" s="51"/>
      <c r="JB449" s="51"/>
      <c r="JC449" s="51"/>
    </row>
    <row r="450" spans="1:263" s="50" customFormat="1" ht="15.75" thickBot="1" x14ac:dyDescent="0.3">
      <c r="A450" s="52">
        <v>440</v>
      </c>
      <c r="B450" s="53" t="s">
        <v>2466</v>
      </c>
      <c r="C450" s="4" t="s">
        <v>65</v>
      </c>
      <c r="D450" s="4"/>
      <c r="E450" s="4">
        <v>170</v>
      </c>
      <c r="F450" s="3">
        <v>42829</v>
      </c>
      <c r="G450" s="4" t="s">
        <v>66</v>
      </c>
      <c r="H450" s="4" t="s">
        <v>3973</v>
      </c>
      <c r="I450" s="4" t="s">
        <v>80</v>
      </c>
      <c r="J450" s="4" t="s">
        <v>164</v>
      </c>
      <c r="K450" s="4" t="s">
        <v>63</v>
      </c>
      <c r="L450" s="46" t="s">
        <v>1711</v>
      </c>
      <c r="M450" s="4">
        <v>53519400</v>
      </c>
      <c r="N450" s="4" t="s">
        <v>78</v>
      </c>
      <c r="O450" s="4"/>
      <c r="P450" s="4" t="s">
        <v>63</v>
      </c>
      <c r="Q450" s="4" t="s">
        <v>71</v>
      </c>
      <c r="R450" s="4" t="s">
        <v>98</v>
      </c>
      <c r="S450" s="4">
        <v>79296673</v>
      </c>
      <c r="T450" s="4"/>
      <c r="U450" s="4" t="s">
        <v>153</v>
      </c>
      <c r="V450" s="4"/>
      <c r="W450" s="4" t="s">
        <v>3974</v>
      </c>
      <c r="X450" s="4" t="s">
        <v>73</v>
      </c>
      <c r="Y450" s="46" t="s">
        <v>87</v>
      </c>
      <c r="Z450" s="43">
        <v>42829</v>
      </c>
      <c r="AA450" s="4" t="s">
        <v>88</v>
      </c>
      <c r="AB450" s="4" t="s">
        <v>122</v>
      </c>
      <c r="AC450" s="4"/>
      <c r="AD450" s="4"/>
      <c r="AE450" s="4" t="s">
        <v>63</v>
      </c>
      <c r="AF450" s="4" t="s">
        <v>63</v>
      </c>
      <c r="AG450" s="4" t="s">
        <v>63</v>
      </c>
      <c r="AH450" s="4" t="s">
        <v>98</v>
      </c>
      <c r="AI450" s="4">
        <v>79850133</v>
      </c>
      <c r="AJ450" s="4"/>
      <c r="AK450" s="4" t="s">
        <v>63</v>
      </c>
      <c r="AL450" s="4" t="s">
        <v>63</v>
      </c>
      <c r="AM450" s="4" t="s">
        <v>3975</v>
      </c>
      <c r="AN450" s="4">
        <v>270</v>
      </c>
      <c r="AO450" s="4" t="s">
        <v>102</v>
      </c>
      <c r="AP450" s="4">
        <v>0</v>
      </c>
      <c r="AQ450" s="4" t="s">
        <v>113</v>
      </c>
      <c r="AR450" s="4">
        <v>0</v>
      </c>
      <c r="AS450" s="4">
        <v>0</v>
      </c>
      <c r="AT450" s="3">
        <v>42829</v>
      </c>
      <c r="AU450" s="43"/>
      <c r="AV450" s="3"/>
      <c r="AW450" s="4">
        <v>32.222222222222221</v>
      </c>
      <c r="AX450" s="4">
        <v>32.222222222222221</v>
      </c>
      <c r="AY450" s="4">
        <v>32.222222222222221</v>
      </c>
      <c r="AZ450" s="4">
        <v>32.222222222222214</v>
      </c>
      <c r="BA450" s="4" t="s">
        <v>3896</v>
      </c>
      <c r="BB450" s="51"/>
      <c r="IW450" s="55"/>
      <c r="IY450" s="51"/>
      <c r="IZ450" s="51"/>
      <c r="JA450" s="51"/>
      <c r="JB450" s="51"/>
      <c r="JC450" s="51"/>
    </row>
    <row r="451" spans="1:263" s="50" customFormat="1" ht="15.75" thickBot="1" x14ac:dyDescent="0.3">
      <c r="A451" s="52">
        <v>441</v>
      </c>
      <c r="B451" s="53" t="s">
        <v>2467</v>
      </c>
      <c r="C451" s="4" t="s">
        <v>65</v>
      </c>
      <c r="D451" s="4"/>
      <c r="E451" s="4">
        <v>171</v>
      </c>
      <c r="F451" s="3">
        <v>42829</v>
      </c>
      <c r="G451" s="4" t="s">
        <v>66</v>
      </c>
      <c r="H451" s="4" t="s">
        <v>3976</v>
      </c>
      <c r="I451" s="4" t="s">
        <v>80</v>
      </c>
      <c r="J451" s="4" t="s">
        <v>164</v>
      </c>
      <c r="K451" s="4" t="s">
        <v>63</v>
      </c>
      <c r="L451" s="46" t="s">
        <v>1711</v>
      </c>
      <c r="M451" s="4">
        <v>32038200</v>
      </c>
      <c r="N451" s="4" t="s">
        <v>78</v>
      </c>
      <c r="O451" s="4"/>
      <c r="P451" s="4" t="s">
        <v>63</v>
      </c>
      <c r="Q451" s="4" t="s">
        <v>71</v>
      </c>
      <c r="R451" s="4" t="s">
        <v>98</v>
      </c>
      <c r="S451" s="4">
        <v>80145797</v>
      </c>
      <c r="T451" s="4"/>
      <c r="U451" s="4" t="s">
        <v>153</v>
      </c>
      <c r="V451" s="4"/>
      <c r="W451" s="4" t="s">
        <v>3977</v>
      </c>
      <c r="X451" s="4" t="s">
        <v>73</v>
      </c>
      <c r="Y451" s="46" t="s">
        <v>87</v>
      </c>
      <c r="Z451" s="43">
        <v>42829</v>
      </c>
      <c r="AA451" s="4" t="s">
        <v>88</v>
      </c>
      <c r="AB451" s="4" t="s">
        <v>122</v>
      </c>
      <c r="AC451" s="4"/>
      <c r="AD451" s="4"/>
      <c r="AE451" s="4" t="s">
        <v>63</v>
      </c>
      <c r="AF451" s="4" t="s">
        <v>63</v>
      </c>
      <c r="AG451" s="4" t="s">
        <v>63</v>
      </c>
      <c r="AH451" s="4" t="s">
        <v>98</v>
      </c>
      <c r="AI451" s="4">
        <v>80215978</v>
      </c>
      <c r="AJ451" s="4"/>
      <c r="AK451" s="4" t="s">
        <v>63</v>
      </c>
      <c r="AL451" s="4" t="s">
        <v>63</v>
      </c>
      <c r="AM451" s="4" t="s">
        <v>3895</v>
      </c>
      <c r="AN451" s="4">
        <v>270</v>
      </c>
      <c r="AO451" s="4" t="s">
        <v>102</v>
      </c>
      <c r="AP451" s="4">
        <v>0</v>
      </c>
      <c r="AQ451" s="4" t="s">
        <v>113</v>
      </c>
      <c r="AR451" s="4">
        <v>0</v>
      </c>
      <c r="AS451" s="4">
        <v>0</v>
      </c>
      <c r="AT451" s="3">
        <v>42829</v>
      </c>
      <c r="AU451" s="43"/>
      <c r="AV451" s="3"/>
      <c r="AW451" s="4">
        <v>32.222222222222221</v>
      </c>
      <c r="AX451" s="4">
        <v>32.222222222222221</v>
      </c>
      <c r="AY451" s="4">
        <v>32.222222222222221</v>
      </c>
      <c r="AZ451" s="4">
        <v>32.222222222222214</v>
      </c>
      <c r="BA451" s="4" t="s">
        <v>3896</v>
      </c>
      <c r="BB451" s="51"/>
      <c r="IW451" s="55"/>
      <c r="IY451" s="51"/>
      <c r="IZ451" s="51"/>
      <c r="JA451" s="51"/>
      <c r="JB451" s="51"/>
      <c r="JC451" s="51"/>
    </row>
    <row r="452" spans="1:263" s="50" customFormat="1" ht="15.75" thickBot="1" x14ac:dyDescent="0.3">
      <c r="A452" s="52">
        <v>442</v>
      </c>
      <c r="B452" s="53" t="s">
        <v>2468</v>
      </c>
      <c r="C452" s="4" t="s">
        <v>65</v>
      </c>
      <c r="D452" s="4"/>
      <c r="E452" s="4">
        <v>172</v>
      </c>
      <c r="F452" s="3">
        <v>42829</v>
      </c>
      <c r="G452" s="4" t="s">
        <v>66</v>
      </c>
      <c r="H452" s="4" t="s">
        <v>3978</v>
      </c>
      <c r="I452" s="4" t="s">
        <v>80</v>
      </c>
      <c r="J452" s="4" t="s">
        <v>164</v>
      </c>
      <c r="K452" s="4" t="s">
        <v>63</v>
      </c>
      <c r="L452" s="46" t="s">
        <v>1711</v>
      </c>
      <c r="M452" s="4">
        <v>49663800</v>
      </c>
      <c r="N452" s="4" t="s">
        <v>78</v>
      </c>
      <c r="O452" s="4"/>
      <c r="P452" s="4" t="s">
        <v>63</v>
      </c>
      <c r="Q452" s="4" t="s">
        <v>71</v>
      </c>
      <c r="R452" s="4" t="s">
        <v>98</v>
      </c>
      <c r="S452" s="4">
        <v>28541768</v>
      </c>
      <c r="T452" s="4"/>
      <c r="U452" s="4" t="s">
        <v>153</v>
      </c>
      <c r="V452" s="4"/>
      <c r="W452" s="4" t="s">
        <v>3979</v>
      </c>
      <c r="X452" s="4" t="s">
        <v>73</v>
      </c>
      <c r="Y452" s="46" t="s">
        <v>87</v>
      </c>
      <c r="Z452" s="43">
        <v>42829</v>
      </c>
      <c r="AA452" s="4" t="s">
        <v>88</v>
      </c>
      <c r="AB452" s="4" t="s">
        <v>122</v>
      </c>
      <c r="AC452" s="4"/>
      <c r="AD452" s="4"/>
      <c r="AE452" s="4" t="s">
        <v>63</v>
      </c>
      <c r="AF452" s="4" t="s">
        <v>63</v>
      </c>
      <c r="AG452" s="4" t="s">
        <v>63</v>
      </c>
      <c r="AH452" s="4" t="s">
        <v>98</v>
      </c>
      <c r="AI452" s="4">
        <v>52197050</v>
      </c>
      <c r="AJ452" s="4"/>
      <c r="AK452" s="4" t="s">
        <v>63</v>
      </c>
      <c r="AL452" s="4" t="s">
        <v>63</v>
      </c>
      <c r="AM452" s="4" t="s">
        <v>3956</v>
      </c>
      <c r="AN452" s="4">
        <v>270</v>
      </c>
      <c r="AO452" s="4" t="s">
        <v>102</v>
      </c>
      <c r="AP452" s="4">
        <v>0</v>
      </c>
      <c r="AQ452" s="4" t="s">
        <v>113</v>
      </c>
      <c r="AR452" s="4">
        <v>0</v>
      </c>
      <c r="AS452" s="4">
        <v>0</v>
      </c>
      <c r="AT452" s="3">
        <v>42829</v>
      </c>
      <c r="AU452" s="43"/>
      <c r="AV452" s="3"/>
      <c r="AW452" s="4">
        <v>32.222222222222221</v>
      </c>
      <c r="AX452" s="4">
        <v>32.222222222222221</v>
      </c>
      <c r="AY452" s="4">
        <v>32.222222222222221</v>
      </c>
      <c r="AZ452" s="4">
        <v>32.222222222222214</v>
      </c>
      <c r="BA452" s="4" t="s">
        <v>3896</v>
      </c>
      <c r="BB452" s="51"/>
      <c r="IW452" s="55"/>
      <c r="IY452" s="51"/>
      <c r="IZ452" s="51"/>
      <c r="JA452" s="51"/>
      <c r="JB452" s="51"/>
      <c r="JC452" s="51"/>
    </row>
    <row r="453" spans="1:263" s="50" customFormat="1" ht="15.75" thickBot="1" x14ac:dyDescent="0.3">
      <c r="A453" s="52">
        <v>443</v>
      </c>
      <c r="B453" s="53" t="s">
        <v>2469</v>
      </c>
      <c r="C453" s="4" t="s">
        <v>65</v>
      </c>
      <c r="D453" s="4"/>
      <c r="E453" s="4">
        <v>173</v>
      </c>
      <c r="F453" s="3">
        <v>42832</v>
      </c>
      <c r="G453" s="4" t="s">
        <v>66</v>
      </c>
      <c r="H453" s="4" t="s">
        <v>3980</v>
      </c>
      <c r="I453" s="4" t="s">
        <v>80</v>
      </c>
      <c r="J453" s="4" t="s">
        <v>164</v>
      </c>
      <c r="K453" s="4" t="s">
        <v>63</v>
      </c>
      <c r="L453" s="46" t="s">
        <v>1711</v>
      </c>
      <c r="M453" s="4">
        <v>12270600</v>
      </c>
      <c r="N453" s="4" t="s">
        <v>78</v>
      </c>
      <c r="O453" s="4"/>
      <c r="P453" s="4" t="s">
        <v>63</v>
      </c>
      <c r="Q453" s="4" t="s">
        <v>71</v>
      </c>
      <c r="R453" s="4" t="s">
        <v>98</v>
      </c>
      <c r="S453" s="4">
        <v>52086479</v>
      </c>
      <c r="T453" s="4"/>
      <c r="U453" s="4" t="s">
        <v>153</v>
      </c>
      <c r="V453" s="4"/>
      <c r="W453" s="4" t="s">
        <v>3981</v>
      </c>
      <c r="X453" s="4" t="s">
        <v>73</v>
      </c>
      <c r="Y453" s="46" t="s">
        <v>87</v>
      </c>
      <c r="Z453" s="43">
        <v>42835</v>
      </c>
      <c r="AA453" s="4" t="s">
        <v>88</v>
      </c>
      <c r="AB453" s="4" t="s">
        <v>122</v>
      </c>
      <c r="AC453" s="4"/>
      <c r="AD453" s="4"/>
      <c r="AE453" s="4" t="s">
        <v>63</v>
      </c>
      <c r="AF453" s="4" t="s">
        <v>63</v>
      </c>
      <c r="AG453" s="4" t="s">
        <v>63</v>
      </c>
      <c r="AH453" s="4" t="s">
        <v>98</v>
      </c>
      <c r="AI453" s="4">
        <v>52197050</v>
      </c>
      <c r="AJ453" s="4"/>
      <c r="AK453" s="4" t="s">
        <v>63</v>
      </c>
      <c r="AL453" s="4" t="s">
        <v>63</v>
      </c>
      <c r="AM453" s="4" t="s">
        <v>3956</v>
      </c>
      <c r="AN453" s="4">
        <v>90</v>
      </c>
      <c r="AO453" s="4" t="s">
        <v>102</v>
      </c>
      <c r="AP453" s="4">
        <v>0</v>
      </c>
      <c r="AQ453" s="4" t="s">
        <v>113</v>
      </c>
      <c r="AR453" s="4">
        <v>0</v>
      </c>
      <c r="AS453" s="4">
        <v>0</v>
      </c>
      <c r="AT453" s="3">
        <v>42835</v>
      </c>
      <c r="AU453" s="43"/>
      <c r="AV453" s="3"/>
      <c r="AW453" s="4">
        <v>93.333333333333329</v>
      </c>
      <c r="AX453" s="4">
        <v>90</v>
      </c>
      <c r="AY453" s="4">
        <v>90</v>
      </c>
      <c r="AZ453" s="4">
        <v>90</v>
      </c>
      <c r="BA453" s="4" t="s">
        <v>3896</v>
      </c>
      <c r="BB453" s="51"/>
      <c r="IW453" s="55"/>
      <c r="IY453" s="51"/>
      <c r="IZ453" s="51"/>
      <c r="JA453" s="51"/>
      <c r="JB453" s="51"/>
      <c r="JC453" s="51"/>
    </row>
    <row r="454" spans="1:263" s="50" customFormat="1" ht="15.75" thickBot="1" x14ac:dyDescent="0.3">
      <c r="A454" s="52">
        <v>444</v>
      </c>
      <c r="B454" s="53" t="s">
        <v>2470</v>
      </c>
      <c r="C454" s="4" t="s">
        <v>65</v>
      </c>
      <c r="D454" s="4"/>
      <c r="E454" s="4">
        <v>175</v>
      </c>
      <c r="F454" s="3">
        <v>42842</v>
      </c>
      <c r="G454" s="4" t="s">
        <v>66</v>
      </c>
      <c r="H454" s="4" t="s">
        <v>3982</v>
      </c>
      <c r="I454" s="4" t="s">
        <v>80</v>
      </c>
      <c r="J454" s="4" t="s">
        <v>164</v>
      </c>
      <c r="K454" s="4" t="s">
        <v>63</v>
      </c>
      <c r="L454" s="46" t="s">
        <v>1711</v>
      </c>
      <c r="M454" s="4">
        <v>28631400</v>
      </c>
      <c r="N454" s="4" t="s">
        <v>78</v>
      </c>
      <c r="O454" s="4"/>
      <c r="P454" s="4" t="s">
        <v>63</v>
      </c>
      <c r="Q454" s="4" t="s">
        <v>71</v>
      </c>
      <c r="R454" s="4" t="s">
        <v>98</v>
      </c>
      <c r="S454" s="4">
        <v>31308044</v>
      </c>
      <c r="T454" s="4"/>
      <c r="U454" s="4" t="s">
        <v>153</v>
      </c>
      <c r="V454" s="4"/>
      <c r="W454" s="4" t="s">
        <v>3983</v>
      </c>
      <c r="X454" s="4" t="s">
        <v>73</v>
      </c>
      <c r="Y454" s="46" t="s">
        <v>87</v>
      </c>
      <c r="Z454" s="43">
        <v>42842</v>
      </c>
      <c r="AA454" s="4" t="s">
        <v>88</v>
      </c>
      <c r="AB454" s="4" t="s">
        <v>122</v>
      </c>
      <c r="AC454" s="4"/>
      <c r="AD454" s="4"/>
      <c r="AE454" s="4" t="s">
        <v>63</v>
      </c>
      <c r="AF454" s="4" t="s">
        <v>63</v>
      </c>
      <c r="AG454" s="4" t="s">
        <v>63</v>
      </c>
      <c r="AH454" s="4" t="s">
        <v>98</v>
      </c>
      <c r="AI454" s="4">
        <v>52260278</v>
      </c>
      <c r="AJ454" s="4"/>
      <c r="AK454" s="4" t="s">
        <v>63</v>
      </c>
      <c r="AL454" s="4" t="s">
        <v>63</v>
      </c>
      <c r="AM454" s="4" t="s">
        <v>3970</v>
      </c>
      <c r="AN454" s="4">
        <v>210</v>
      </c>
      <c r="AO454" s="4" t="s">
        <v>102</v>
      </c>
      <c r="AP454" s="4">
        <v>0</v>
      </c>
      <c r="AQ454" s="4" t="s">
        <v>113</v>
      </c>
      <c r="AR454" s="4">
        <v>0</v>
      </c>
      <c r="AS454" s="4">
        <v>0</v>
      </c>
      <c r="AT454" s="3">
        <v>42842</v>
      </c>
      <c r="AU454" s="43"/>
      <c r="AV454" s="3"/>
      <c r="AW454" s="4">
        <v>35.238095238095241</v>
      </c>
      <c r="AX454" s="4">
        <v>35.238095238095241</v>
      </c>
      <c r="AY454" s="4">
        <v>35.238095238095241</v>
      </c>
      <c r="AZ454" s="4">
        <v>35.238095238095241</v>
      </c>
      <c r="BA454" s="4" t="s">
        <v>3896</v>
      </c>
      <c r="BB454" s="51"/>
      <c r="IW454" s="55"/>
      <c r="IY454" s="51"/>
      <c r="IZ454" s="51"/>
      <c r="JA454" s="51"/>
      <c r="JB454" s="51"/>
      <c r="JC454" s="51"/>
    </row>
    <row r="455" spans="1:263" s="50" customFormat="1" ht="15.75" thickBot="1" x14ac:dyDescent="0.3">
      <c r="A455" s="52">
        <v>445</v>
      </c>
      <c r="B455" s="53" t="s">
        <v>2471</v>
      </c>
      <c r="C455" s="4" t="s">
        <v>65</v>
      </c>
      <c r="D455" s="4"/>
      <c r="E455" s="4">
        <v>176</v>
      </c>
      <c r="F455" s="3">
        <v>42853</v>
      </c>
      <c r="G455" s="4" t="s">
        <v>66</v>
      </c>
      <c r="H455" s="4" t="s">
        <v>3984</v>
      </c>
      <c r="I455" s="4" t="s">
        <v>80</v>
      </c>
      <c r="J455" s="4" t="s">
        <v>164</v>
      </c>
      <c r="K455" s="4" t="s">
        <v>63</v>
      </c>
      <c r="L455" s="46" t="s">
        <v>1711</v>
      </c>
      <c r="M455" s="4">
        <v>28631400</v>
      </c>
      <c r="N455" s="4" t="s">
        <v>78</v>
      </c>
      <c r="O455" s="4"/>
      <c r="P455" s="4" t="s">
        <v>63</v>
      </c>
      <c r="Q455" s="4" t="s">
        <v>71</v>
      </c>
      <c r="R455" s="4" t="s">
        <v>98</v>
      </c>
      <c r="S455" s="4">
        <v>63433629</v>
      </c>
      <c r="T455" s="4"/>
      <c r="U455" s="4" t="s">
        <v>153</v>
      </c>
      <c r="V455" s="4"/>
      <c r="W455" s="4" t="s">
        <v>3985</v>
      </c>
      <c r="X455" s="4" t="s">
        <v>73</v>
      </c>
      <c r="Y455" s="46" t="s">
        <v>87</v>
      </c>
      <c r="Z455" s="43">
        <v>42853</v>
      </c>
      <c r="AA455" s="4" t="s">
        <v>88</v>
      </c>
      <c r="AB455" s="4" t="s">
        <v>122</v>
      </c>
      <c r="AC455" s="4"/>
      <c r="AD455" s="4"/>
      <c r="AE455" s="4" t="s">
        <v>63</v>
      </c>
      <c r="AF455" s="4" t="s">
        <v>63</v>
      </c>
      <c r="AG455" s="4" t="s">
        <v>63</v>
      </c>
      <c r="AH455" s="4" t="s">
        <v>98</v>
      </c>
      <c r="AI455" s="4">
        <v>52260278</v>
      </c>
      <c r="AJ455" s="4"/>
      <c r="AK455" s="4" t="s">
        <v>63</v>
      </c>
      <c r="AL455" s="4" t="s">
        <v>63</v>
      </c>
      <c r="AM455" s="4" t="s">
        <v>3970</v>
      </c>
      <c r="AN455" s="4">
        <v>210</v>
      </c>
      <c r="AO455" s="4" t="s">
        <v>102</v>
      </c>
      <c r="AP455" s="4">
        <v>0</v>
      </c>
      <c r="AQ455" s="4" t="s">
        <v>113</v>
      </c>
      <c r="AR455" s="4">
        <v>0</v>
      </c>
      <c r="AS455" s="4">
        <v>0</v>
      </c>
      <c r="AT455" s="3">
        <v>42853</v>
      </c>
      <c r="AU455" s="43"/>
      <c r="AV455" s="3"/>
      <c r="AW455" s="4">
        <v>30</v>
      </c>
      <c r="AX455" s="4">
        <v>30</v>
      </c>
      <c r="AY455" s="4">
        <v>30</v>
      </c>
      <c r="AZ455" s="4">
        <v>30</v>
      </c>
      <c r="BA455" s="4" t="s">
        <v>3896</v>
      </c>
      <c r="BB455" s="51"/>
      <c r="IW455" s="55"/>
      <c r="IY455" s="51"/>
      <c r="IZ455" s="51"/>
      <c r="JA455" s="51"/>
      <c r="JB455" s="51"/>
      <c r="JC455" s="51"/>
    </row>
    <row r="456" spans="1:263" s="50" customFormat="1" ht="15.75" thickBot="1" x14ac:dyDescent="0.3">
      <c r="A456" s="52">
        <v>446</v>
      </c>
      <c r="B456" s="53" t="s">
        <v>2472</v>
      </c>
      <c r="C456" s="4" t="s">
        <v>65</v>
      </c>
      <c r="D456" s="4"/>
      <c r="E456" s="4">
        <v>177</v>
      </c>
      <c r="F456" s="3">
        <v>42853</v>
      </c>
      <c r="G456" s="4" t="s">
        <v>66</v>
      </c>
      <c r="H456" s="4" t="s">
        <v>3986</v>
      </c>
      <c r="I456" s="4" t="s">
        <v>80</v>
      </c>
      <c r="J456" s="4" t="s">
        <v>164</v>
      </c>
      <c r="K456" s="4" t="s">
        <v>63</v>
      </c>
      <c r="L456" s="46" t="s">
        <v>1711</v>
      </c>
      <c r="M456" s="4">
        <v>28631400</v>
      </c>
      <c r="N456" s="4" t="s">
        <v>78</v>
      </c>
      <c r="O456" s="4"/>
      <c r="P456" s="4" t="s">
        <v>63</v>
      </c>
      <c r="Q456" s="4" t="s">
        <v>71</v>
      </c>
      <c r="R456" s="4" t="s">
        <v>98</v>
      </c>
      <c r="S456" s="4">
        <v>52794362</v>
      </c>
      <c r="T456" s="4"/>
      <c r="U456" s="4" t="s">
        <v>153</v>
      </c>
      <c r="V456" s="4"/>
      <c r="W456" s="4" t="s">
        <v>3987</v>
      </c>
      <c r="X456" s="4" t="s">
        <v>73</v>
      </c>
      <c r="Y456" s="46" t="s">
        <v>87</v>
      </c>
      <c r="Z456" s="43">
        <v>42853</v>
      </c>
      <c r="AA456" s="4" t="s">
        <v>88</v>
      </c>
      <c r="AB456" s="4" t="s">
        <v>122</v>
      </c>
      <c r="AC456" s="4"/>
      <c r="AD456" s="4"/>
      <c r="AE456" s="4" t="s">
        <v>63</v>
      </c>
      <c r="AF456" s="4" t="s">
        <v>63</v>
      </c>
      <c r="AG456" s="4" t="s">
        <v>63</v>
      </c>
      <c r="AH456" s="4" t="s">
        <v>98</v>
      </c>
      <c r="AI456" s="4">
        <v>52260278</v>
      </c>
      <c r="AJ456" s="4"/>
      <c r="AK456" s="4" t="s">
        <v>63</v>
      </c>
      <c r="AL456" s="4" t="s">
        <v>63</v>
      </c>
      <c r="AM456" s="4" t="s">
        <v>3970</v>
      </c>
      <c r="AN456" s="4">
        <v>210</v>
      </c>
      <c r="AO456" s="4" t="s">
        <v>102</v>
      </c>
      <c r="AP456" s="4">
        <v>0</v>
      </c>
      <c r="AQ456" s="4" t="s">
        <v>113</v>
      </c>
      <c r="AR456" s="4">
        <v>0</v>
      </c>
      <c r="AS456" s="4">
        <v>0</v>
      </c>
      <c r="AT456" s="3">
        <v>42853</v>
      </c>
      <c r="AU456" s="43"/>
      <c r="AV456" s="3"/>
      <c r="AW456" s="4">
        <v>30</v>
      </c>
      <c r="AX456" s="4">
        <v>30</v>
      </c>
      <c r="AY456" s="4">
        <v>30</v>
      </c>
      <c r="AZ456" s="4">
        <v>30</v>
      </c>
      <c r="BA456" s="4" t="s">
        <v>3896</v>
      </c>
      <c r="BB456" s="51"/>
      <c r="IW456" s="55"/>
      <c r="IY456" s="51"/>
      <c r="IZ456" s="51"/>
      <c r="JA456" s="51"/>
      <c r="JB456" s="51"/>
      <c r="JC456" s="51"/>
    </row>
    <row r="457" spans="1:263" s="50" customFormat="1" ht="15.75" thickBot="1" x14ac:dyDescent="0.3">
      <c r="A457" s="52">
        <v>447</v>
      </c>
      <c r="B457" s="53" t="s">
        <v>2473</v>
      </c>
      <c r="C457" s="4" t="s">
        <v>65</v>
      </c>
      <c r="D457" s="4"/>
      <c r="E457" s="4">
        <v>178</v>
      </c>
      <c r="F457" s="3">
        <v>42853</v>
      </c>
      <c r="G457" s="4" t="s">
        <v>66</v>
      </c>
      <c r="H457" s="4" t="s">
        <v>3988</v>
      </c>
      <c r="I457" s="4" t="s">
        <v>80</v>
      </c>
      <c r="J457" s="4" t="s">
        <v>164</v>
      </c>
      <c r="K457" s="4" t="s">
        <v>63</v>
      </c>
      <c r="L457" s="46" t="s">
        <v>1711</v>
      </c>
      <c r="M457" s="4">
        <v>35659200</v>
      </c>
      <c r="N457" s="4" t="s">
        <v>78</v>
      </c>
      <c r="O457" s="4"/>
      <c r="P457" s="4" t="s">
        <v>63</v>
      </c>
      <c r="Q457" s="4" t="s">
        <v>71</v>
      </c>
      <c r="R457" s="4" t="s">
        <v>98</v>
      </c>
      <c r="S457" s="4">
        <v>35415257</v>
      </c>
      <c r="T457" s="4"/>
      <c r="U457" s="4" t="s">
        <v>153</v>
      </c>
      <c r="V457" s="4"/>
      <c r="W457" s="4" t="s">
        <v>3989</v>
      </c>
      <c r="X457" s="4" t="s">
        <v>73</v>
      </c>
      <c r="Y457" s="46" t="s">
        <v>87</v>
      </c>
      <c r="Z457" s="43">
        <v>42857</v>
      </c>
      <c r="AA457" s="4" t="s">
        <v>88</v>
      </c>
      <c r="AB457" s="4" t="s">
        <v>122</v>
      </c>
      <c r="AC457" s="4"/>
      <c r="AD457" s="4"/>
      <c r="AE457" s="4" t="s">
        <v>63</v>
      </c>
      <c r="AF457" s="4" t="s">
        <v>63</v>
      </c>
      <c r="AG457" s="4" t="s">
        <v>63</v>
      </c>
      <c r="AH457" s="4" t="s">
        <v>98</v>
      </c>
      <c r="AI457" s="4">
        <v>70547559</v>
      </c>
      <c r="AJ457" s="4"/>
      <c r="AK457" s="4" t="s">
        <v>63</v>
      </c>
      <c r="AL457" s="4" t="s">
        <v>63</v>
      </c>
      <c r="AM457" s="4" t="s">
        <v>3916</v>
      </c>
      <c r="AN457" s="4">
        <v>240</v>
      </c>
      <c r="AO457" s="4" t="s">
        <v>102</v>
      </c>
      <c r="AP457" s="4">
        <v>0</v>
      </c>
      <c r="AQ457" s="4" t="s">
        <v>113</v>
      </c>
      <c r="AR457" s="4">
        <v>0</v>
      </c>
      <c r="AS457" s="4">
        <v>0</v>
      </c>
      <c r="AT457" s="3">
        <v>42857</v>
      </c>
      <c r="AU457" s="43"/>
      <c r="AV457" s="3"/>
      <c r="AW457" s="4">
        <v>26.25</v>
      </c>
      <c r="AX457" s="4">
        <v>24.583333333333332</v>
      </c>
      <c r="AY457" s="4">
        <v>24.583333333333332</v>
      </c>
      <c r="AZ457" s="4">
        <v>24.583333333333329</v>
      </c>
      <c r="BA457" s="4" t="s">
        <v>3896</v>
      </c>
      <c r="BB457" s="51"/>
      <c r="IW457" s="55"/>
      <c r="IY457" s="51"/>
      <c r="IZ457" s="51"/>
      <c r="JA457" s="51"/>
      <c r="JB457" s="51"/>
      <c r="JC457" s="51"/>
    </row>
    <row r="458" spans="1:263" s="50" customFormat="1" ht="15.75" thickBot="1" x14ac:dyDescent="0.3">
      <c r="A458" s="52">
        <v>448</v>
      </c>
      <c r="B458" s="53" t="s">
        <v>2474</v>
      </c>
      <c r="C458" s="4" t="s">
        <v>65</v>
      </c>
      <c r="D458" s="4"/>
      <c r="E458" s="4">
        <v>179</v>
      </c>
      <c r="F458" s="3">
        <v>42857</v>
      </c>
      <c r="G458" s="4" t="s">
        <v>66</v>
      </c>
      <c r="H458" s="4" t="s">
        <v>3990</v>
      </c>
      <c r="I458" s="4" t="s">
        <v>80</v>
      </c>
      <c r="J458" s="4" t="s">
        <v>164</v>
      </c>
      <c r="K458" s="4" t="s">
        <v>63</v>
      </c>
      <c r="L458" s="46" t="s">
        <v>1711</v>
      </c>
      <c r="M458" s="4">
        <v>26744400</v>
      </c>
      <c r="N458" s="4" t="s">
        <v>78</v>
      </c>
      <c r="O458" s="4"/>
      <c r="P458" s="4" t="s">
        <v>63</v>
      </c>
      <c r="Q458" s="4" t="s">
        <v>71</v>
      </c>
      <c r="R458" s="4" t="s">
        <v>98</v>
      </c>
      <c r="S458" s="4">
        <v>51889049</v>
      </c>
      <c r="T458" s="4"/>
      <c r="U458" s="4" t="s">
        <v>153</v>
      </c>
      <c r="V458" s="4"/>
      <c r="W458" s="4" t="s">
        <v>3991</v>
      </c>
      <c r="X458" s="4" t="s">
        <v>73</v>
      </c>
      <c r="Y458" s="46" t="s">
        <v>87</v>
      </c>
      <c r="Z458" s="43">
        <v>42857</v>
      </c>
      <c r="AA458" s="4" t="s">
        <v>88</v>
      </c>
      <c r="AB458" s="4" t="s">
        <v>122</v>
      </c>
      <c r="AC458" s="4"/>
      <c r="AD458" s="4"/>
      <c r="AE458" s="4" t="s">
        <v>63</v>
      </c>
      <c r="AF458" s="4" t="s">
        <v>63</v>
      </c>
      <c r="AG458" s="4" t="s">
        <v>63</v>
      </c>
      <c r="AH458" s="4" t="s">
        <v>98</v>
      </c>
      <c r="AI458" s="4">
        <v>26421443</v>
      </c>
      <c r="AJ458" s="4"/>
      <c r="AK458" s="4" t="s">
        <v>63</v>
      </c>
      <c r="AL458" s="4" t="s">
        <v>63</v>
      </c>
      <c r="AM458" s="4" t="s">
        <v>3992</v>
      </c>
      <c r="AN458" s="4">
        <v>180</v>
      </c>
      <c r="AO458" s="4" t="s">
        <v>102</v>
      </c>
      <c r="AP458" s="4">
        <v>0</v>
      </c>
      <c r="AQ458" s="4" t="s">
        <v>113</v>
      </c>
      <c r="AR458" s="4">
        <v>0</v>
      </c>
      <c r="AS458" s="4">
        <v>0</v>
      </c>
      <c r="AT458" s="3">
        <v>42857</v>
      </c>
      <c r="AU458" s="43"/>
      <c r="AV458" s="3"/>
      <c r="AW458" s="4">
        <v>32.777777777777779</v>
      </c>
      <c r="AX458" s="4">
        <v>32.777777777777779</v>
      </c>
      <c r="AY458" s="4">
        <v>32.777777777777779</v>
      </c>
      <c r="AZ458" s="4">
        <v>32.777777777777771</v>
      </c>
      <c r="BA458" s="4" t="s">
        <v>3896</v>
      </c>
      <c r="BB458" s="51"/>
      <c r="IW458" s="55"/>
      <c r="IY458" s="51"/>
      <c r="IZ458" s="51"/>
      <c r="JA458" s="51"/>
      <c r="JB458" s="51"/>
      <c r="JC458" s="51"/>
    </row>
    <row r="459" spans="1:263" s="50" customFormat="1" ht="15.75" thickBot="1" x14ac:dyDescent="0.3">
      <c r="A459" s="52">
        <v>449</v>
      </c>
      <c r="B459" s="53" t="s">
        <v>2475</v>
      </c>
      <c r="C459" s="4" t="s">
        <v>65</v>
      </c>
      <c r="D459" s="4"/>
      <c r="E459" s="4">
        <v>180</v>
      </c>
      <c r="F459" s="3">
        <v>42857</v>
      </c>
      <c r="G459" s="4" t="s">
        <v>66</v>
      </c>
      <c r="H459" s="4" t="s">
        <v>3993</v>
      </c>
      <c r="I459" s="4" t="s">
        <v>80</v>
      </c>
      <c r="J459" s="4" t="s">
        <v>164</v>
      </c>
      <c r="K459" s="4" t="s">
        <v>63</v>
      </c>
      <c r="L459" s="46" t="s">
        <v>1711</v>
      </c>
      <c r="M459" s="4">
        <v>47124000</v>
      </c>
      <c r="N459" s="4" t="s">
        <v>78</v>
      </c>
      <c r="O459" s="4"/>
      <c r="P459" s="4" t="s">
        <v>63</v>
      </c>
      <c r="Q459" s="4" t="s">
        <v>71</v>
      </c>
      <c r="R459" s="4" t="s">
        <v>98</v>
      </c>
      <c r="S459" s="4">
        <v>52736491</v>
      </c>
      <c r="T459" s="4"/>
      <c r="U459" s="4" t="s">
        <v>153</v>
      </c>
      <c r="V459" s="4"/>
      <c r="W459" s="4" t="s">
        <v>3639</v>
      </c>
      <c r="X459" s="4" t="s">
        <v>73</v>
      </c>
      <c r="Y459" s="46" t="s">
        <v>87</v>
      </c>
      <c r="Z459" s="43">
        <v>42857</v>
      </c>
      <c r="AA459" s="4" t="s">
        <v>88</v>
      </c>
      <c r="AB459" s="4" t="s">
        <v>122</v>
      </c>
      <c r="AC459" s="4"/>
      <c r="AD459" s="4"/>
      <c r="AE459" s="4" t="s">
        <v>63</v>
      </c>
      <c r="AF459" s="4" t="s">
        <v>63</v>
      </c>
      <c r="AG459" s="4" t="s">
        <v>63</v>
      </c>
      <c r="AH459" s="4" t="s">
        <v>98</v>
      </c>
      <c r="AI459" s="4">
        <v>26421443</v>
      </c>
      <c r="AJ459" s="4"/>
      <c r="AK459" s="4" t="s">
        <v>63</v>
      </c>
      <c r="AL459" s="4" t="s">
        <v>63</v>
      </c>
      <c r="AM459" s="4" t="s">
        <v>3992</v>
      </c>
      <c r="AN459" s="4">
        <v>180</v>
      </c>
      <c r="AO459" s="4" t="s">
        <v>102</v>
      </c>
      <c r="AP459" s="4">
        <v>0</v>
      </c>
      <c r="AQ459" s="4" t="s">
        <v>113</v>
      </c>
      <c r="AR459" s="4">
        <v>0</v>
      </c>
      <c r="AS459" s="4">
        <v>0</v>
      </c>
      <c r="AT459" s="3">
        <v>42857</v>
      </c>
      <c r="AU459" s="43"/>
      <c r="AV459" s="3"/>
      <c r="AW459" s="4">
        <v>32.777777777777779</v>
      </c>
      <c r="AX459" s="4">
        <v>32.777777777777779</v>
      </c>
      <c r="AY459" s="4">
        <v>32.777777777777779</v>
      </c>
      <c r="AZ459" s="4">
        <v>32.777777777777771</v>
      </c>
      <c r="BA459" s="4" t="s">
        <v>3896</v>
      </c>
      <c r="BB459" s="51"/>
      <c r="IW459" s="55"/>
      <c r="IY459" s="51"/>
      <c r="IZ459" s="51"/>
      <c r="JA459" s="51"/>
      <c r="JB459" s="51"/>
      <c r="JC459" s="51"/>
    </row>
    <row r="460" spans="1:263" s="50" customFormat="1" ht="15.75" thickBot="1" x14ac:dyDescent="0.3">
      <c r="A460" s="52">
        <v>450</v>
      </c>
      <c r="B460" s="53" t="s">
        <v>2476</v>
      </c>
      <c r="C460" s="4" t="s">
        <v>65</v>
      </c>
      <c r="D460" s="4"/>
      <c r="E460" s="4">
        <v>181</v>
      </c>
      <c r="F460" s="3">
        <v>42857</v>
      </c>
      <c r="G460" s="4" t="s">
        <v>66</v>
      </c>
      <c r="H460" s="4" t="s">
        <v>3994</v>
      </c>
      <c r="I460" s="4" t="s">
        <v>80</v>
      </c>
      <c r="J460" s="4" t="s">
        <v>164</v>
      </c>
      <c r="K460" s="4" t="s">
        <v>63</v>
      </c>
      <c r="L460" s="46" t="s">
        <v>1711</v>
      </c>
      <c r="M460" s="4">
        <v>14626800</v>
      </c>
      <c r="N460" s="4" t="s">
        <v>78</v>
      </c>
      <c r="O460" s="4"/>
      <c r="P460" s="4" t="s">
        <v>63</v>
      </c>
      <c r="Q460" s="4" t="s">
        <v>71</v>
      </c>
      <c r="R460" s="4" t="s">
        <v>98</v>
      </c>
      <c r="S460" s="4">
        <v>52072983</v>
      </c>
      <c r="T460" s="4"/>
      <c r="U460" s="4" t="s">
        <v>153</v>
      </c>
      <c r="V460" s="4"/>
      <c r="W460" s="4" t="s">
        <v>3995</v>
      </c>
      <c r="X460" s="4" t="s">
        <v>73</v>
      </c>
      <c r="Y460" s="46" t="s">
        <v>87</v>
      </c>
      <c r="Z460" s="43">
        <v>42857</v>
      </c>
      <c r="AA460" s="4" t="s">
        <v>88</v>
      </c>
      <c r="AB460" s="4" t="s">
        <v>122</v>
      </c>
      <c r="AC460" s="4"/>
      <c r="AD460" s="4"/>
      <c r="AE460" s="4" t="s">
        <v>63</v>
      </c>
      <c r="AF460" s="4" t="s">
        <v>63</v>
      </c>
      <c r="AG460" s="4" t="s">
        <v>63</v>
      </c>
      <c r="AH460" s="4" t="s">
        <v>98</v>
      </c>
      <c r="AI460" s="4">
        <v>16356940</v>
      </c>
      <c r="AJ460" s="4"/>
      <c r="AK460" s="4" t="s">
        <v>63</v>
      </c>
      <c r="AL460" s="4" t="s">
        <v>63</v>
      </c>
      <c r="AM460" s="4" t="s">
        <v>2073</v>
      </c>
      <c r="AN460" s="4">
        <v>180</v>
      </c>
      <c r="AO460" s="4" t="s">
        <v>102</v>
      </c>
      <c r="AP460" s="4">
        <v>0</v>
      </c>
      <c r="AQ460" s="4" t="s">
        <v>113</v>
      </c>
      <c r="AR460" s="4">
        <v>0</v>
      </c>
      <c r="AS460" s="4">
        <v>0</v>
      </c>
      <c r="AT460" s="3">
        <v>42857</v>
      </c>
      <c r="AU460" s="43"/>
      <c r="AV460" s="3"/>
      <c r="AW460" s="4">
        <v>32.777777777777779</v>
      </c>
      <c r="AX460" s="4">
        <v>32.777777777777779</v>
      </c>
      <c r="AY460" s="4">
        <v>32.777777777777779</v>
      </c>
      <c r="AZ460" s="4">
        <v>32.777777777777771</v>
      </c>
      <c r="BA460" s="4" t="s">
        <v>3896</v>
      </c>
      <c r="BB460" s="51"/>
      <c r="IW460" s="55"/>
      <c r="IY460" s="51"/>
      <c r="IZ460" s="51"/>
      <c r="JA460" s="51"/>
      <c r="JB460" s="51"/>
      <c r="JC460" s="51"/>
    </row>
    <row r="461" spans="1:263" s="50" customFormat="1" ht="15.75" thickBot="1" x14ac:dyDescent="0.3">
      <c r="A461" s="52">
        <v>451</v>
      </c>
      <c r="B461" s="53" t="s">
        <v>2477</v>
      </c>
      <c r="C461" s="4" t="s">
        <v>65</v>
      </c>
      <c r="D461" s="4"/>
      <c r="E461" s="4">
        <v>182</v>
      </c>
      <c r="F461" s="3">
        <v>42857</v>
      </c>
      <c r="G461" s="4" t="s">
        <v>66</v>
      </c>
      <c r="H461" s="4" t="s">
        <v>3996</v>
      </c>
      <c r="I461" s="4" t="s">
        <v>80</v>
      </c>
      <c r="J461" s="4" t="s">
        <v>164</v>
      </c>
      <c r="K461" s="4" t="s">
        <v>63</v>
      </c>
      <c r="L461" s="46" t="s">
        <v>1711</v>
      </c>
      <c r="M461" s="4">
        <v>24541200</v>
      </c>
      <c r="N461" s="4" t="s">
        <v>78</v>
      </c>
      <c r="O461" s="4"/>
      <c r="P461" s="4" t="s">
        <v>63</v>
      </c>
      <c r="Q461" s="4" t="s">
        <v>71</v>
      </c>
      <c r="R461" s="4" t="s">
        <v>98</v>
      </c>
      <c r="S461" s="4">
        <v>1000322301</v>
      </c>
      <c r="T461" s="4"/>
      <c r="U461" s="4" t="s">
        <v>153</v>
      </c>
      <c r="V461" s="4"/>
      <c r="W461" s="4" t="s">
        <v>3997</v>
      </c>
      <c r="X461" s="4" t="s">
        <v>73</v>
      </c>
      <c r="Y461" s="46" t="s">
        <v>87</v>
      </c>
      <c r="Z461" s="43">
        <v>42857</v>
      </c>
      <c r="AA461" s="4" t="s">
        <v>88</v>
      </c>
      <c r="AB461" s="4" t="s">
        <v>122</v>
      </c>
      <c r="AC461" s="4"/>
      <c r="AD461" s="4"/>
      <c r="AE461" s="4" t="s">
        <v>63</v>
      </c>
      <c r="AF461" s="4" t="s">
        <v>63</v>
      </c>
      <c r="AG461" s="4" t="s">
        <v>63</v>
      </c>
      <c r="AH461" s="4" t="s">
        <v>98</v>
      </c>
      <c r="AI461" s="4">
        <v>16356940</v>
      </c>
      <c r="AJ461" s="4"/>
      <c r="AK461" s="4" t="s">
        <v>63</v>
      </c>
      <c r="AL461" s="4" t="s">
        <v>63</v>
      </c>
      <c r="AM461" s="4" t="s">
        <v>2073</v>
      </c>
      <c r="AN461" s="4">
        <v>180</v>
      </c>
      <c r="AO461" s="4" t="s">
        <v>102</v>
      </c>
      <c r="AP461" s="4">
        <v>0</v>
      </c>
      <c r="AQ461" s="4" t="s">
        <v>113</v>
      </c>
      <c r="AR461" s="4">
        <v>0</v>
      </c>
      <c r="AS461" s="4">
        <v>0</v>
      </c>
      <c r="AT461" s="3">
        <v>42857</v>
      </c>
      <c r="AU461" s="43"/>
      <c r="AV461" s="3"/>
      <c r="AW461" s="4">
        <v>32.777777777777779</v>
      </c>
      <c r="AX461" s="4">
        <v>32.777777777777779</v>
      </c>
      <c r="AY461" s="4">
        <v>32.777777777777779</v>
      </c>
      <c r="AZ461" s="4">
        <v>32.777777777777771</v>
      </c>
      <c r="BA461" s="4" t="s">
        <v>3896</v>
      </c>
      <c r="BB461" s="51"/>
      <c r="IW461" s="55"/>
      <c r="IY461" s="51"/>
      <c r="IZ461" s="51"/>
      <c r="JA461" s="51"/>
      <c r="JB461" s="51"/>
      <c r="JC461" s="51"/>
    </row>
    <row r="462" spans="1:263" s="50" customFormat="1" ht="15.75" thickBot="1" x14ac:dyDescent="0.3">
      <c r="A462" s="52">
        <v>452</v>
      </c>
      <c r="B462" s="53" t="s">
        <v>2478</v>
      </c>
      <c r="C462" s="4" t="s">
        <v>65</v>
      </c>
      <c r="D462" s="4"/>
      <c r="E462" s="4">
        <v>183</v>
      </c>
      <c r="F462" s="3">
        <v>42857</v>
      </c>
      <c r="G462" s="4" t="s">
        <v>66</v>
      </c>
      <c r="H462" s="4" t="s">
        <v>3998</v>
      </c>
      <c r="I462" s="4" t="s">
        <v>80</v>
      </c>
      <c r="J462" s="4" t="s">
        <v>164</v>
      </c>
      <c r="K462" s="4" t="s">
        <v>63</v>
      </c>
      <c r="L462" s="46" t="s">
        <v>1711</v>
      </c>
      <c r="M462" s="4">
        <v>12117600</v>
      </c>
      <c r="N462" s="4" t="s">
        <v>78</v>
      </c>
      <c r="O462" s="4"/>
      <c r="P462" s="4" t="s">
        <v>63</v>
      </c>
      <c r="Q462" s="4" t="s">
        <v>71</v>
      </c>
      <c r="R462" s="4" t="s">
        <v>98</v>
      </c>
      <c r="S462" s="4">
        <v>53029037</v>
      </c>
      <c r="T462" s="4"/>
      <c r="U462" s="4" t="s">
        <v>153</v>
      </c>
      <c r="V462" s="4"/>
      <c r="W462" s="4" t="s">
        <v>3999</v>
      </c>
      <c r="X462" s="4" t="s">
        <v>73</v>
      </c>
      <c r="Y462" s="46" t="s">
        <v>87</v>
      </c>
      <c r="Z462" s="43">
        <v>42857</v>
      </c>
      <c r="AA462" s="4" t="s">
        <v>88</v>
      </c>
      <c r="AB462" s="4" t="s">
        <v>122</v>
      </c>
      <c r="AC462" s="4"/>
      <c r="AD462" s="4"/>
      <c r="AE462" s="4" t="s">
        <v>63</v>
      </c>
      <c r="AF462" s="4" t="s">
        <v>63</v>
      </c>
      <c r="AG462" s="4" t="s">
        <v>63</v>
      </c>
      <c r="AH462" s="4" t="s">
        <v>98</v>
      </c>
      <c r="AI462" s="4">
        <v>52778431</v>
      </c>
      <c r="AJ462" s="4"/>
      <c r="AK462" s="4" t="s">
        <v>63</v>
      </c>
      <c r="AL462" s="4" t="s">
        <v>63</v>
      </c>
      <c r="AM462" s="4" t="s">
        <v>4000</v>
      </c>
      <c r="AN462" s="4">
        <v>180</v>
      </c>
      <c r="AO462" s="4" t="s">
        <v>102</v>
      </c>
      <c r="AP462" s="4">
        <v>0</v>
      </c>
      <c r="AQ462" s="4" t="s">
        <v>113</v>
      </c>
      <c r="AR462" s="4">
        <v>0</v>
      </c>
      <c r="AS462" s="4">
        <v>0</v>
      </c>
      <c r="AT462" s="3">
        <v>42857</v>
      </c>
      <c r="AU462" s="43"/>
      <c r="AV462" s="3"/>
      <c r="AW462" s="4">
        <v>32.777777777777779</v>
      </c>
      <c r="AX462" s="4">
        <v>32.777777777777779</v>
      </c>
      <c r="AY462" s="4">
        <v>32.777777777777779</v>
      </c>
      <c r="AZ462" s="4">
        <v>16.111111111111114</v>
      </c>
      <c r="BA462" s="4" t="s">
        <v>4001</v>
      </c>
      <c r="BB462" s="51"/>
      <c r="IW462" s="55"/>
      <c r="IY462" s="51"/>
      <c r="IZ462" s="51"/>
      <c r="JA462" s="51"/>
      <c r="JB462" s="51"/>
      <c r="JC462" s="51"/>
    </row>
    <row r="463" spans="1:263" s="50" customFormat="1" ht="15.75" thickBot="1" x14ac:dyDescent="0.3">
      <c r="A463" s="52">
        <v>453</v>
      </c>
      <c r="B463" s="53" t="s">
        <v>2479</v>
      </c>
      <c r="C463" s="4" t="s">
        <v>65</v>
      </c>
      <c r="D463" s="4"/>
      <c r="E463" s="4">
        <v>184</v>
      </c>
      <c r="F463" s="3">
        <v>42857</v>
      </c>
      <c r="G463" s="4" t="s">
        <v>66</v>
      </c>
      <c r="H463" s="4" t="s">
        <v>4002</v>
      </c>
      <c r="I463" s="4" t="s">
        <v>80</v>
      </c>
      <c r="J463" s="4" t="s">
        <v>164</v>
      </c>
      <c r="K463" s="4" t="s">
        <v>63</v>
      </c>
      <c r="L463" s="46" t="s">
        <v>1711</v>
      </c>
      <c r="M463" s="4">
        <v>12117600</v>
      </c>
      <c r="N463" s="4" t="s">
        <v>78</v>
      </c>
      <c r="O463" s="4"/>
      <c r="P463" s="4" t="s">
        <v>63</v>
      </c>
      <c r="Q463" s="4" t="s">
        <v>71</v>
      </c>
      <c r="R463" s="4" t="s">
        <v>98</v>
      </c>
      <c r="S463" s="4">
        <v>1010166059</v>
      </c>
      <c r="T463" s="4"/>
      <c r="U463" s="4" t="s">
        <v>153</v>
      </c>
      <c r="V463" s="4"/>
      <c r="W463" s="4" t="s">
        <v>4003</v>
      </c>
      <c r="X463" s="4" t="s">
        <v>73</v>
      </c>
      <c r="Y463" s="46" t="s">
        <v>87</v>
      </c>
      <c r="Z463" s="43">
        <v>42857</v>
      </c>
      <c r="AA463" s="4" t="s">
        <v>88</v>
      </c>
      <c r="AB463" s="4" t="s">
        <v>122</v>
      </c>
      <c r="AC463" s="4"/>
      <c r="AD463" s="4"/>
      <c r="AE463" s="4" t="s">
        <v>63</v>
      </c>
      <c r="AF463" s="4" t="s">
        <v>63</v>
      </c>
      <c r="AG463" s="4" t="s">
        <v>63</v>
      </c>
      <c r="AH463" s="4" t="s">
        <v>98</v>
      </c>
      <c r="AI463" s="4">
        <v>52778431</v>
      </c>
      <c r="AJ463" s="4"/>
      <c r="AK463" s="4" t="s">
        <v>63</v>
      </c>
      <c r="AL463" s="4" t="s">
        <v>63</v>
      </c>
      <c r="AM463" s="4" t="s">
        <v>4000</v>
      </c>
      <c r="AN463" s="4">
        <v>180</v>
      </c>
      <c r="AO463" s="4" t="s">
        <v>102</v>
      </c>
      <c r="AP463" s="4">
        <v>0</v>
      </c>
      <c r="AQ463" s="4" t="s">
        <v>113</v>
      </c>
      <c r="AR463" s="4">
        <v>0</v>
      </c>
      <c r="AS463" s="4">
        <v>0</v>
      </c>
      <c r="AT463" s="3">
        <v>42857</v>
      </c>
      <c r="AU463" s="43"/>
      <c r="AV463" s="3"/>
      <c r="AW463" s="4">
        <v>32.777777777777779</v>
      </c>
      <c r="AX463" s="4">
        <v>32.777777777777779</v>
      </c>
      <c r="AY463" s="4">
        <v>32.777777777777779</v>
      </c>
      <c r="AZ463" s="4">
        <v>16.111111111111114</v>
      </c>
      <c r="BA463" s="4" t="s">
        <v>4001</v>
      </c>
      <c r="BB463" s="51"/>
      <c r="IW463" s="55"/>
      <c r="IY463" s="51"/>
      <c r="IZ463" s="51"/>
      <c r="JA463" s="51"/>
      <c r="JB463" s="51"/>
      <c r="JC463" s="51"/>
    </row>
    <row r="464" spans="1:263" s="50" customFormat="1" ht="15.75" thickBot="1" x14ac:dyDescent="0.3">
      <c r="A464" s="52">
        <v>454</v>
      </c>
      <c r="B464" s="53" t="s">
        <v>2480</v>
      </c>
      <c r="C464" s="4" t="s">
        <v>65</v>
      </c>
      <c r="D464" s="4"/>
      <c r="E464" s="4">
        <v>185</v>
      </c>
      <c r="F464" s="3">
        <v>42857</v>
      </c>
      <c r="G464" s="4" t="s">
        <v>66</v>
      </c>
      <c r="H464" s="4" t="s">
        <v>4004</v>
      </c>
      <c r="I464" s="4" t="s">
        <v>80</v>
      </c>
      <c r="J464" s="4" t="s">
        <v>164</v>
      </c>
      <c r="K464" s="4" t="s">
        <v>63</v>
      </c>
      <c r="L464" s="46" t="s">
        <v>1711</v>
      </c>
      <c r="M464" s="4">
        <v>10189800</v>
      </c>
      <c r="N464" s="4" t="s">
        <v>78</v>
      </c>
      <c r="O464" s="4"/>
      <c r="P464" s="4" t="s">
        <v>63</v>
      </c>
      <c r="Q464" s="4" t="s">
        <v>71</v>
      </c>
      <c r="R464" s="4" t="s">
        <v>98</v>
      </c>
      <c r="S464" s="4">
        <v>24081439</v>
      </c>
      <c r="T464" s="4"/>
      <c r="U464" s="4" t="s">
        <v>153</v>
      </c>
      <c r="V464" s="4"/>
      <c r="W464" s="4" t="s">
        <v>4005</v>
      </c>
      <c r="X464" s="4" t="s">
        <v>73</v>
      </c>
      <c r="Y464" s="46" t="s">
        <v>87</v>
      </c>
      <c r="Z464" s="43">
        <v>42857</v>
      </c>
      <c r="AA464" s="4" t="s">
        <v>88</v>
      </c>
      <c r="AB464" s="4" t="s">
        <v>122</v>
      </c>
      <c r="AC464" s="4"/>
      <c r="AD464" s="4"/>
      <c r="AE464" s="4" t="s">
        <v>63</v>
      </c>
      <c r="AF464" s="4" t="s">
        <v>63</v>
      </c>
      <c r="AG464" s="4" t="s">
        <v>63</v>
      </c>
      <c r="AH464" s="4" t="s">
        <v>98</v>
      </c>
      <c r="AI464" s="4">
        <v>16356940</v>
      </c>
      <c r="AJ464" s="4"/>
      <c r="AK464" s="4" t="s">
        <v>63</v>
      </c>
      <c r="AL464" s="4" t="s">
        <v>63</v>
      </c>
      <c r="AM464" s="4" t="s">
        <v>2073</v>
      </c>
      <c r="AN464" s="4">
        <v>180</v>
      </c>
      <c r="AO464" s="4" t="s">
        <v>102</v>
      </c>
      <c r="AP464" s="4">
        <v>0</v>
      </c>
      <c r="AQ464" s="4" t="s">
        <v>113</v>
      </c>
      <c r="AR464" s="4">
        <v>0</v>
      </c>
      <c r="AS464" s="4">
        <v>0</v>
      </c>
      <c r="AT464" s="3">
        <v>42857</v>
      </c>
      <c r="AU464" s="43"/>
      <c r="AV464" s="3"/>
      <c r="AW464" s="4">
        <v>32.777777777777779</v>
      </c>
      <c r="AX464" s="4">
        <v>32.777777777777779</v>
      </c>
      <c r="AY464" s="4">
        <v>32.777777777777779</v>
      </c>
      <c r="AZ464" s="4">
        <v>32.777777777777771</v>
      </c>
      <c r="BA464" s="4" t="s">
        <v>3896</v>
      </c>
      <c r="BB464" s="51"/>
      <c r="IW464" s="55"/>
      <c r="IY464" s="51"/>
      <c r="IZ464" s="51"/>
      <c r="JA464" s="51"/>
      <c r="JB464" s="51"/>
      <c r="JC464" s="51"/>
    </row>
    <row r="465" spans="1:263" s="50" customFormat="1" ht="15.75" thickBot="1" x14ac:dyDescent="0.3">
      <c r="A465" s="52">
        <v>455</v>
      </c>
      <c r="B465" s="53" t="s">
        <v>2481</v>
      </c>
      <c r="C465" s="4" t="s">
        <v>65</v>
      </c>
      <c r="D465" s="4"/>
      <c r="E465" s="4">
        <v>186</v>
      </c>
      <c r="F465" s="3">
        <v>42857</v>
      </c>
      <c r="G465" s="4" t="s">
        <v>66</v>
      </c>
      <c r="H465" s="4" t="s">
        <v>4006</v>
      </c>
      <c r="I465" s="4" t="s">
        <v>80</v>
      </c>
      <c r="J465" s="4" t="s">
        <v>164</v>
      </c>
      <c r="K465" s="4" t="s">
        <v>63</v>
      </c>
      <c r="L465" s="46" t="s">
        <v>1711</v>
      </c>
      <c r="M465" s="4">
        <v>12117600</v>
      </c>
      <c r="N465" s="4" t="s">
        <v>78</v>
      </c>
      <c r="O465" s="4"/>
      <c r="P465" s="4" t="s">
        <v>63</v>
      </c>
      <c r="Q465" s="4" t="s">
        <v>71</v>
      </c>
      <c r="R465" s="4" t="s">
        <v>98</v>
      </c>
      <c r="S465" s="4">
        <v>1077085196</v>
      </c>
      <c r="T465" s="4"/>
      <c r="U465" s="4" t="s">
        <v>153</v>
      </c>
      <c r="V465" s="4"/>
      <c r="W465" s="4" t="s">
        <v>4007</v>
      </c>
      <c r="X465" s="4" t="s">
        <v>73</v>
      </c>
      <c r="Y465" s="46" t="s">
        <v>87</v>
      </c>
      <c r="Z465" s="43">
        <v>42857</v>
      </c>
      <c r="AA465" s="4" t="s">
        <v>88</v>
      </c>
      <c r="AB465" s="4" t="s">
        <v>122</v>
      </c>
      <c r="AC465" s="4"/>
      <c r="AD465" s="4"/>
      <c r="AE465" s="4" t="s">
        <v>63</v>
      </c>
      <c r="AF465" s="4" t="s">
        <v>63</v>
      </c>
      <c r="AG465" s="4" t="s">
        <v>63</v>
      </c>
      <c r="AH465" s="4" t="s">
        <v>98</v>
      </c>
      <c r="AI465" s="4">
        <v>52778431</v>
      </c>
      <c r="AJ465" s="4"/>
      <c r="AK465" s="4" t="s">
        <v>63</v>
      </c>
      <c r="AL465" s="4" t="s">
        <v>63</v>
      </c>
      <c r="AM465" s="4" t="s">
        <v>4000</v>
      </c>
      <c r="AN465" s="4">
        <v>180</v>
      </c>
      <c r="AO465" s="4" t="s">
        <v>102</v>
      </c>
      <c r="AP465" s="4">
        <v>0</v>
      </c>
      <c r="AQ465" s="4" t="s">
        <v>113</v>
      </c>
      <c r="AR465" s="4">
        <v>0</v>
      </c>
      <c r="AS465" s="4">
        <v>0</v>
      </c>
      <c r="AT465" s="3">
        <v>42857</v>
      </c>
      <c r="AU465" s="43"/>
      <c r="AV465" s="3"/>
      <c r="AW465" s="4">
        <v>32.777777777777779</v>
      </c>
      <c r="AX465" s="4">
        <v>32.777777777777779</v>
      </c>
      <c r="AY465" s="4">
        <v>32.777777777777779</v>
      </c>
      <c r="AZ465" s="4">
        <v>16.111111111111114</v>
      </c>
      <c r="BA465" s="4" t="s">
        <v>4001</v>
      </c>
      <c r="BB465" s="51"/>
      <c r="IW465" s="55"/>
      <c r="IY465" s="51"/>
      <c r="IZ465" s="51"/>
      <c r="JA465" s="51"/>
      <c r="JB465" s="51"/>
      <c r="JC465" s="51"/>
    </row>
    <row r="466" spans="1:263" s="50" customFormat="1" ht="15.75" thickBot="1" x14ac:dyDescent="0.3">
      <c r="A466" s="52">
        <v>456</v>
      </c>
      <c r="B466" s="53" t="s">
        <v>2482</v>
      </c>
      <c r="C466" s="4" t="s">
        <v>65</v>
      </c>
      <c r="D466" s="4"/>
      <c r="E466" s="4">
        <v>187</v>
      </c>
      <c r="F466" s="3">
        <v>42857</v>
      </c>
      <c r="G466" s="4" t="s">
        <v>66</v>
      </c>
      <c r="H466" s="4" t="s">
        <v>4006</v>
      </c>
      <c r="I466" s="4" t="s">
        <v>80</v>
      </c>
      <c r="J466" s="4" t="s">
        <v>164</v>
      </c>
      <c r="K466" s="4" t="s">
        <v>63</v>
      </c>
      <c r="L466" s="46" t="s">
        <v>1711</v>
      </c>
      <c r="M466" s="4">
        <v>12117600</v>
      </c>
      <c r="N466" s="4" t="s">
        <v>78</v>
      </c>
      <c r="O466" s="4"/>
      <c r="P466" s="4" t="s">
        <v>63</v>
      </c>
      <c r="Q466" s="4" t="s">
        <v>71</v>
      </c>
      <c r="R466" s="4" t="s">
        <v>98</v>
      </c>
      <c r="S466" s="4">
        <v>1024467824</v>
      </c>
      <c r="T466" s="4"/>
      <c r="U466" s="4" t="s">
        <v>153</v>
      </c>
      <c r="V466" s="4"/>
      <c r="W466" s="4" t="s">
        <v>4008</v>
      </c>
      <c r="X466" s="4" t="s">
        <v>73</v>
      </c>
      <c r="Y466" s="46" t="s">
        <v>87</v>
      </c>
      <c r="Z466" s="43">
        <v>42857</v>
      </c>
      <c r="AA466" s="4" t="s">
        <v>88</v>
      </c>
      <c r="AB466" s="4" t="s">
        <v>122</v>
      </c>
      <c r="AC466" s="4"/>
      <c r="AD466" s="4"/>
      <c r="AE466" s="4" t="s">
        <v>63</v>
      </c>
      <c r="AF466" s="4" t="s">
        <v>63</v>
      </c>
      <c r="AG466" s="4" t="s">
        <v>63</v>
      </c>
      <c r="AH466" s="4" t="s">
        <v>98</v>
      </c>
      <c r="AI466" s="4">
        <v>52778431</v>
      </c>
      <c r="AJ466" s="4"/>
      <c r="AK466" s="4" t="s">
        <v>63</v>
      </c>
      <c r="AL466" s="4" t="s">
        <v>63</v>
      </c>
      <c r="AM466" s="4" t="s">
        <v>4000</v>
      </c>
      <c r="AN466" s="4">
        <v>180</v>
      </c>
      <c r="AO466" s="4" t="s">
        <v>102</v>
      </c>
      <c r="AP466" s="4">
        <v>0</v>
      </c>
      <c r="AQ466" s="4" t="s">
        <v>113</v>
      </c>
      <c r="AR466" s="4">
        <v>0</v>
      </c>
      <c r="AS466" s="4">
        <v>0</v>
      </c>
      <c r="AT466" s="3">
        <v>42857</v>
      </c>
      <c r="AU466" s="43"/>
      <c r="AV466" s="3"/>
      <c r="AW466" s="4">
        <v>32.777777777777779</v>
      </c>
      <c r="AX466" s="4">
        <v>32.777777777777779</v>
      </c>
      <c r="AY466" s="4">
        <v>32.777777777777779</v>
      </c>
      <c r="AZ466" s="4">
        <v>16.111111111111114</v>
      </c>
      <c r="BA466" s="4" t="s">
        <v>4001</v>
      </c>
      <c r="BB466" s="51"/>
      <c r="IW466" s="55"/>
      <c r="IY466" s="51"/>
      <c r="IZ466" s="51"/>
      <c r="JA466" s="51"/>
      <c r="JB466" s="51"/>
      <c r="JC466" s="51"/>
    </row>
    <row r="467" spans="1:263" s="50" customFormat="1" ht="15.75" thickBot="1" x14ac:dyDescent="0.3">
      <c r="A467" s="52">
        <v>457</v>
      </c>
      <c r="B467" s="53" t="s">
        <v>2483</v>
      </c>
      <c r="C467" s="4" t="s">
        <v>65</v>
      </c>
      <c r="D467" s="4"/>
      <c r="E467" s="4">
        <v>188</v>
      </c>
      <c r="F467" s="3">
        <v>42857</v>
      </c>
      <c r="G467" s="4" t="s">
        <v>66</v>
      </c>
      <c r="H467" s="4" t="s">
        <v>4006</v>
      </c>
      <c r="I467" s="4" t="s">
        <v>80</v>
      </c>
      <c r="J467" s="4" t="s">
        <v>164</v>
      </c>
      <c r="K467" s="4" t="s">
        <v>63</v>
      </c>
      <c r="L467" s="46" t="s">
        <v>1711</v>
      </c>
      <c r="M467" s="4">
        <v>12117600</v>
      </c>
      <c r="N467" s="4" t="s">
        <v>78</v>
      </c>
      <c r="O467" s="4"/>
      <c r="P467" s="4" t="s">
        <v>63</v>
      </c>
      <c r="Q467" s="4" t="s">
        <v>71</v>
      </c>
      <c r="R467" s="4" t="s">
        <v>98</v>
      </c>
      <c r="S467" s="4">
        <v>1030577690</v>
      </c>
      <c r="T467" s="4"/>
      <c r="U467" s="4" t="s">
        <v>153</v>
      </c>
      <c r="V467" s="4"/>
      <c r="W467" s="4" t="s">
        <v>4009</v>
      </c>
      <c r="X467" s="4" t="s">
        <v>73</v>
      </c>
      <c r="Y467" s="46" t="s">
        <v>87</v>
      </c>
      <c r="Z467" s="43">
        <v>42857</v>
      </c>
      <c r="AA467" s="4" t="s">
        <v>88</v>
      </c>
      <c r="AB467" s="4" t="s">
        <v>122</v>
      </c>
      <c r="AC467" s="4"/>
      <c r="AD467" s="4"/>
      <c r="AE467" s="4" t="s">
        <v>63</v>
      </c>
      <c r="AF467" s="4" t="s">
        <v>63</v>
      </c>
      <c r="AG467" s="4" t="s">
        <v>63</v>
      </c>
      <c r="AH467" s="4" t="s">
        <v>98</v>
      </c>
      <c r="AI467" s="4">
        <v>52778431</v>
      </c>
      <c r="AJ467" s="4"/>
      <c r="AK467" s="4" t="s">
        <v>63</v>
      </c>
      <c r="AL467" s="4" t="s">
        <v>63</v>
      </c>
      <c r="AM467" s="4" t="s">
        <v>4000</v>
      </c>
      <c r="AN467" s="4">
        <v>180</v>
      </c>
      <c r="AO467" s="4" t="s">
        <v>102</v>
      </c>
      <c r="AP467" s="4">
        <v>0</v>
      </c>
      <c r="AQ467" s="4" t="s">
        <v>113</v>
      </c>
      <c r="AR467" s="4">
        <v>0</v>
      </c>
      <c r="AS467" s="4">
        <v>0</v>
      </c>
      <c r="AT467" s="3">
        <v>42857</v>
      </c>
      <c r="AU467" s="43"/>
      <c r="AV467" s="3"/>
      <c r="AW467" s="4">
        <v>32.777777777777779</v>
      </c>
      <c r="AX467" s="4">
        <v>32.777777777777779</v>
      </c>
      <c r="AY467" s="4">
        <v>32.777777777777779</v>
      </c>
      <c r="AZ467" s="4">
        <v>16.111111111111114</v>
      </c>
      <c r="BA467" s="4" t="s">
        <v>4001</v>
      </c>
      <c r="BB467" s="51"/>
      <c r="IW467" s="55"/>
      <c r="IY467" s="51"/>
      <c r="IZ467" s="51"/>
      <c r="JA467" s="51"/>
      <c r="JB467" s="51"/>
      <c r="JC467" s="51"/>
    </row>
    <row r="468" spans="1:263" s="50" customFormat="1" ht="15.75" thickBot="1" x14ac:dyDescent="0.3">
      <c r="A468" s="52">
        <v>458</v>
      </c>
      <c r="B468" s="53" t="s">
        <v>2484</v>
      </c>
      <c r="C468" s="4" t="s">
        <v>65</v>
      </c>
      <c r="D468" s="4"/>
      <c r="E468" s="4">
        <v>189</v>
      </c>
      <c r="F468" s="3">
        <v>42857</v>
      </c>
      <c r="G468" s="4" t="s">
        <v>66</v>
      </c>
      <c r="H468" s="4" t="s">
        <v>4006</v>
      </c>
      <c r="I468" s="4" t="s">
        <v>80</v>
      </c>
      <c r="J468" s="4" t="s">
        <v>164</v>
      </c>
      <c r="K468" s="4" t="s">
        <v>63</v>
      </c>
      <c r="L468" s="46" t="s">
        <v>1711</v>
      </c>
      <c r="M468" s="4">
        <v>12117600</v>
      </c>
      <c r="N468" s="4" t="s">
        <v>78</v>
      </c>
      <c r="O468" s="4"/>
      <c r="P468" s="4" t="s">
        <v>63</v>
      </c>
      <c r="Q468" s="4" t="s">
        <v>71</v>
      </c>
      <c r="R468" s="4" t="s">
        <v>98</v>
      </c>
      <c r="S468" s="4">
        <v>41894698</v>
      </c>
      <c r="T468" s="4"/>
      <c r="U468" s="4" t="s">
        <v>153</v>
      </c>
      <c r="V468" s="4"/>
      <c r="W468" s="4" t="s">
        <v>4010</v>
      </c>
      <c r="X468" s="4" t="s">
        <v>73</v>
      </c>
      <c r="Y468" s="46" t="s">
        <v>87</v>
      </c>
      <c r="Z468" s="43">
        <v>42857</v>
      </c>
      <c r="AA468" s="4" t="s">
        <v>88</v>
      </c>
      <c r="AB468" s="4" t="s">
        <v>122</v>
      </c>
      <c r="AC468" s="4"/>
      <c r="AD468" s="4"/>
      <c r="AE468" s="4" t="s">
        <v>63</v>
      </c>
      <c r="AF468" s="4" t="s">
        <v>63</v>
      </c>
      <c r="AG468" s="4" t="s">
        <v>63</v>
      </c>
      <c r="AH468" s="4" t="s">
        <v>98</v>
      </c>
      <c r="AI468" s="4">
        <v>52778431</v>
      </c>
      <c r="AJ468" s="4"/>
      <c r="AK468" s="4" t="s">
        <v>63</v>
      </c>
      <c r="AL468" s="4" t="s">
        <v>63</v>
      </c>
      <c r="AM468" s="4" t="s">
        <v>4000</v>
      </c>
      <c r="AN468" s="4">
        <v>180</v>
      </c>
      <c r="AO468" s="4" t="s">
        <v>102</v>
      </c>
      <c r="AP468" s="4">
        <v>0</v>
      </c>
      <c r="AQ468" s="4" t="s">
        <v>113</v>
      </c>
      <c r="AR468" s="4">
        <v>0</v>
      </c>
      <c r="AS468" s="4">
        <v>0</v>
      </c>
      <c r="AT468" s="3">
        <v>42857</v>
      </c>
      <c r="AU468" s="43"/>
      <c r="AV468" s="3"/>
      <c r="AW468" s="4">
        <v>32.777777777777779</v>
      </c>
      <c r="AX468" s="4">
        <v>32.777777777777779</v>
      </c>
      <c r="AY468" s="4">
        <v>32.777777777777779</v>
      </c>
      <c r="AZ468" s="4">
        <v>16.111111111111114</v>
      </c>
      <c r="BA468" s="4" t="s">
        <v>4001</v>
      </c>
      <c r="BB468" s="51"/>
      <c r="IW468" s="55"/>
      <c r="IY468" s="51"/>
      <c r="IZ468" s="51"/>
      <c r="JA468" s="51"/>
      <c r="JB468" s="51"/>
      <c r="JC468" s="51"/>
    </row>
    <row r="469" spans="1:263" s="50" customFormat="1" ht="15.75" thickBot="1" x14ac:dyDescent="0.3">
      <c r="A469" s="52">
        <v>459</v>
      </c>
      <c r="B469" s="53" t="s">
        <v>2485</v>
      </c>
      <c r="C469" s="4" t="s">
        <v>65</v>
      </c>
      <c r="D469" s="4"/>
      <c r="E469" s="4">
        <v>190</v>
      </c>
      <c r="F469" s="3">
        <v>42858</v>
      </c>
      <c r="G469" s="4" t="s">
        <v>66</v>
      </c>
      <c r="H469" s="4" t="s">
        <v>4011</v>
      </c>
      <c r="I469" s="4" t="s">
        <v>80</v>
      </c>
      <c r="J469" s="4" t="s">
        <v>164</v>
      </c>
      <c r="K469" s="4" t="s">
        <v>63</v>
      </c>
      <c r="L469" s="46" t="s">
        <v>1711</v>
      </c>
      <c r="M469" s="4">
        <v>14626800</v>
      </c>
      <c r="N469" s="4" t="s">
        <v>78</v>
      </c>
      <c r="O469" s="4"/>
      <c r="P469" s="4" t="s">
        <v>63</v>
      </c>
      <c r="Q469" s="4" t="s">
        <v>71</v>
      </c>
      <c r="R469" s="4" t="s">
        <v>98</v>
      </c>
      <c r="S469" s="4">
        <v>80240352</v>
      </c>
      <c r="T469" s="4"/>
      <c r="U469" s="4" t="s">
        <v>153</v>
      </c>
      <c r="V469" s="4"/>
      <c r="W469" s="4" t="s">
        <v>4012</v>
      </c>
      <c r="X469" s="4" t="s">
        <v>73</v>
      </c>
      <c r="Y469" s="46" t="s">
        <v>87</v>
      </c>
      <c r="Z469" s="43">
        <v>42858</v>
      </c>
      <c r="AA469" s="4" t="s">
        <v>88</v>
      </c>
      <c r="AB469" s="4" t="s">
        <v>122</v>
      </c>
      <c r="AC469" s="4"/>
      <c r="AD469" s="4"/>
      <c r="AE469" s="4" t="s">
        <v>63</v>
      </c>
      <c r="AF469" s="4" t="s">
        <v>63</v>
      </c>
      <c r="AG469" s="4" t="s">
        <v>63</v>
      </c>
      <c r="AH469" s="4" t="s">
        <v>98</v>
      </c>
      <c r="AI469" s="4">
        <v>26421443</v>
      </c>
      <c r="AJ469" s="4"/>
      <c r="AK469" s="4" t="s">
        <v>63</v>
      </c>
      <c r="AL469" s="4" t="s">
        <v>63</v>
      </c>
      <c r="AM469" s="4" t="s">
        <v>3992</v>
      </c>
      <c r="AN469" s="4">
        <v>180</v>
      </c>
      <c r="AO469" s="4" t="s">
        <v>102</v>
      </c>
      <c r="AP469" s="4">
        <v>0</v>
      </c>
      <c r="AQ469" s="4" t="s">
        <v>113</v>
      </c>
      <c r="AR469" s="4">
        <v>0</v>
      </c>
      <c r="AS469" s="4">
        <v>0</v>
      </c>
      <c r="AT469" s="3">
        <v>42858</v>
      </c>
      <c r="AU469" s="43"/>
      <c r="AV469" s="3"/>
      <c r="AW469" s="4">
        <v>32.222222222222221</v>
      </c>
      <c r="AX469" s="4">
        <v>32.222222222222221</v>
      </c>
      <c r="AY469" s="4">
        <v>32.222222222222221</v>
      </c>
      <c r="AZ469" s="4">
        <v>32.222222222222214</v>
      </c>
      <c r="BA469" s="4" t="s">
        <v>3896</v>
      </c>
      <c r="BB469" s="51"/>
      <c r="IW469" s="55"/>
      <c r="IY469" s="51"/>
      <c r="IZ469" s="51"/>
      <c r="JA469" s="51"/>
      <c r="JB469" s="51"/>
      <c r="JC469" s="51"/>
    </row>
    <row r="470" spans="1:263" s="50" customFormat="1" ht="15.75" thickBot="1" x14ac:dyDescent="0.3">
      <c r="A470" s="52">
        <v>460</v>
      </c>
      <c r="B470" s="53" t="s">
        <v>2486</v>
      </c>
      <c r="C470" s="4" t="s">
        <v>65</v>
      </c>
      <c r="D470" s="4"/>
      <c r="E470" s="4">
        <v>191</v>
      </c>
      <c r="F470" s="3">
        <v>42859</v>
      </c>
      <c r="G470" s="4" t="s">
        <v>66</v>
      </c>
      <c r="H470" s="4" t="s">
        <v>4013</v>
      </c>
      <c r="I470" s="4" t="s">
        <v>80</v>
      </c>
      <c r="J470" s="4" t="s">
        <v>164</v>
      </c>
      <c r="K470" s="4" t="s">
        <v>63</v>
      </c>
      <c r="L470" s="46" t="s">
        <v>1711</v>
      </c>
      <c r="M470" s="4">
        <v>8751600</v>
      </c>
      <c r="N470" s="4" t="s">
        <v>78</v>
      </c>
      <c r="O470" s="4"/>
      <c r="P470" s="4" t="s">
        <v>63</v>
      </c>
      <c r="Q470" s="4" t="s">
        <v>71</v>
      </c>
      <c r="R470" s="4" t="s">
        <v>98</v>
      </c>
      <c r="S470" s="4">
        <v>60385469</v>
      </c>
      <c r="T470" s="4"/>
      <c r="U470" s="4" t="s">
        <v>153</v>
      </c>
      <c r="V470" s="4"/>
      <c r="W470" s="4" t="s">
        <v>3969</v>
      </c>
      <c r="X470" s="4" t="s">
        <v>73</v>
      </c>
      <c r="Y470" s="46" t="s">
        <v>87</v>
      </c>
      <c r="Z470" s="43">
        <v>42859</v>
      </c>
      <c r="AA470" s="4" t="s">
        <v>88</v>
      </c>
      <c r="AB470" s="4" t="s">
        <v>122</v>
      </c>
      <c r="AC470" s="4"/>
      <c r="AD470" s="4"/>
      <c r="AE470" s="4" t="s">
        <v>63</v>
      </c>
      <c r="AF470" s="4" t="s">
        <v>63</v>
      </c>
      <c r="AG470" s="4" t="s">
        <v>63</v>
      </c>
      <c r="AH470" s="4" t="s">
        <v>98</v>
      </c>
      <c r="AI470" s="4">
        <v>52260278</v>
      </c>
      <c r="AJ470" s="4"/>
      <c r="AK470" s="4" t="s">
        <v>63</v>
      </c>
      <c r="AL470" s="4" t="s">
        <v>63</v>
      </c>
      <c r="AM470" s="4" t="s">
        <v>3970</v>
      </c>
      <c r="AN470" s="4">
        <v>90</v>
      </c>
      <c r="AO470" s="4" t="s">
        <v>102</v>
      </c>
      <c r="AP470" s="4">
        <v>0</v>
      </c>
      <c r="AQ470" s="4" t="s">
        <v>113</v>
      </c>
      <c r="AR470" s="4">
        <v>0</v>
      </c>
      <c r="AS470" s="4">
        <v>0</v>
      </c>
      <c r="AT470" s="3">
        <v>42859</v>
      </c>
      <c r="AU470" s="43"/>
      <c r="AV470" s="3"/>
      <c r="AW470" s="4">
        <v>63.333333333333329</v>
      </c>
      <c r="AX470" s="4">
        <v>63.333333333333329</v>
      </c>
      <c r="AY470" s="4">
        <v>63.333333333333329</v>
      </c>
      <c r="AZ470" s="4">
        <v>63.340189222542165</v>
      </c>
      <c r="BA470" s="4" t="s">
        <v>3896</v>
      </c>
      <c r="BB470" s="51"/>
      <c r="IW470" s="55"/>
      <c r="IY470" s="51"/>
      <c r="IZ470" s="51"/>
      <c r="JA470" s="51"/>
      <c r="JB470" s="51"/>
      <c r="JC470" s="51"/>
    </row>
    <row r="471" spans="1:263" s="50" customFormat="1" ht="15.75" thickBot="1" x14ac:dyDescent="0.3">
      <c r="A471" s="52">
        <v>461</v>
      </c>
      <c r="B471" s="53" t="s">
        <v>2487</v>
      </c>
      <c r="C471" s="4" t="s">
        <v>65</v>
      </c>
      <c r="D471" s="4"/>
      <c r="E471" s="4">
        <v>192</v>
      </c>
      <c r="F471" s="3">
        <v>42860</v>
      </c>
      <c r="G471" s="4" t="s">
        <v>66</v>
      </c>
      <c r="H471" s="4" t="s">
        <v>4014</v>
      </c>
      <c r="I471" s="4" t="s">
        <v>80</v>
      </c>
      <c r="J471" s="4" t="s">
        <v>164</v>
      </c>
      <c r="K471" s="4" t="s">
        <v>63</v>
      </c>
      <c r="L471" s="46" t="s">
        <v>1711</v>
      </c>
      <c r="M471" s="4">
        <v>21358800</v>
      </c>
      <c r="N471" s="4" t="s">
        <v>78</v>
      </c>
      <c r="O471" s="4"/>
      <c r="P471" s="4" t="s">
        <v>63</v>
      </c>
      <c r="Q471" s="4" t="s">
        <v>71</v>
      </c>
      <c r="R471" s="4" t="s">
        <v>98</v>
      </c>
      <c r="S471" s="4">
        <v>1076653130</v>
      </c>
      <c r="T471" s="4"/>
      <c r="U471" s="4" t="s">
        <v>153</v>
      </c>
      <c r="V471" s="4"/>
      <c r="W471" s="4" t="s">
        <v>4015</v>
      </c>
      <c r="X471" s="4" t="s">
        <v>73</v>
      </c>
      <c r="Y471" s="46" t="s">
        <v>87</v>
      </c>
      <c r="Z471" s="43">
        <v>42860</v>
      </c>
      <c r="AA471" s="4" t="s">
        <v>88</v>
      </c>
      <c r="AB471" s="4" t="s">
        <v>122</v>
      </c>
      <c r="AC471" s="4"/>
      <c r="AD471" s="4"/>
      <c r="AE471" s="4" t="s">
        <v>63</v>
      </c>
      <c r="AF471" s="4" t="s">
        <v>63</v>
      </c>
      <c r="AG471" s="4" t="s">
        <v>63</v>
      </c>
      <c r="AH471" s="4" t="s">
        <v>98</v>
      </c>
      <c r="AI471" s="4">
        <v>52260278</v>
      </c>
      <c r="AJ471" s="4"/>
      <c r="AK471" s="4" t="s">
        <v>63</v>
      </c>
      <c r="AL471" s="4" t="s">
        <v>63</v>
      </c>
      <c r="AM471" s="4" t="s">
        <v>3970</v>
      </c>
      <c r="AN471" s="4">
        <v>180</v>
      </c>
      <c r="AO471" s="4" t="s">
        <v>102</v>
      </c>
      <c r="AP471" s="4">
        <v>0</v>
      </c>
      <c r="AQ471" s="4" t="s">
        <v>113</v>
      </c>
      <c r="AR471" s="4">
        <v>0</v>
      </c>
      <c r="AS471" s="4">
        <v>0</v>
      </c>
      <c r="AT471" s="3">
        <v>42860</v>
      </c>
      <c r="AU471" s="43"/>
      <c r="AV471" s="3"/>
      <c r="AW471" s="4">
        <v>31.111111111111111</v>
      </c>
      <c r="AX471" s="4">
        <v>31.111111111111111</v>
      </c>
      <c r="AY471" s="4">
        <v>31.111111111111111</v>
      </c>
      <c r="AZ471" s="4">
        <v>31.111111111111114</v>
      </c>
      <c r="BA471" s="4" t="s">
        <v>3896</v>
      </c>
      <c r="BB471" s="51"/>
      <c r="IW471" s="55"/>
      <c r="IY471" s="51"/>
      <c r="IZ471" s="51"/>
      <c r="JA471" s="51"/>
      <c r="JB471" s="51"/>
      <c r="JC471" s="51"/>
    </row>
    <row r="472" spans="1:263" s="50" customFormat="1" ht="15.75" thickBot="1" x14ac:dyDescent="0.3">
      <c r="A472" s="52">
        <v>462</v>
      </c>
      <c r="B472" s="53" t="s">
        <v>2488</v>
      </c>
      <c r="C472" s="4" t="s">
        <v>65</v>
      </c>
      <c r="D472" s="4"/>
      <c r="E472" s="4">
        <v>193</v>
      </c>
      <c r="F472" s="3">
        <v>42860</v>
      </c>
      <c r="G472" s="4" t="s">
        <v>66</v>
      </c>
      <c r="H472" s="4" t="s">
        <v>4016</v>
      </c>
      <c r="I472" s="4" t="s">
        <v>80</v>
      </c>
      <c r="J472" s="4" t="s">
        <v>164</v>
      </c>
      <c r="K472" s="4" t="s">
        <v>63</v>
      </c>
      <c r="L472" s="46" t="s">
        <v>1711</v>
      </c>
      <c r="M472" s="4">
        <v>29926800</v>
      </c>
      <c r="N472" s="4" t="s">
        <v>78</v>
      </c>
      <c r="O472" s="4"/>
      <c r="P472" s="4" t="s">
        <v>63</v>
      </c>
      <c r="Q472" s="4" t="s">
        <v>71</v>
      </c>
      <c r="R472" s="4" t="s">
        <v>98</v>
      </c>
      <c r="S472" s="4">
        <v>52468918</v>
      </c>
      <c r="T472" s="4"/>
      <c r="U472" s="4" t="s">
        <v>153</v>
      </c>
      <c r="V472" s="4"/>
      <c r="W472" s="4" t="s">
        <v>4017</v>
      </c>
      <c r="X472" s="4" t="s">
        <v>73</v>
      </c>
      <c r="Y472" s="46" t="s">
        <v>87</v>
      </c>
      <c r="Z472" s="43">
        <v>42860</v>
      </c>
      <c r="AA472" s="4" t="s">
        <v>88</v>
      </c>
      <c r="AB472" s="4" t="s">
        <v>122</v>
      </c>
      <c r="AC472" s="4"/>
      <c r="AD472" s="4"/>
      <c r="AE472" s="4" t="s">
        <v>63</v>
      </c>
      <c r="AF472" s="4" t="s">
        <v>63</v>
      </c>
      <c r="AG472" s="4" t="s">
        <v>63</v>
      </c>
      <c r="AH472" s="4" t="s">
        <v>98</v>
      </c>
      <c r="AI472" s="4">
        <v>52260278</v>
      </c>
      <c r="AJ472" s="4"/>
      <c r="AK472" s="4" t="s">
        <v>63</v>
      </c>
      <c r="AL472" s="4" t="s">
        <v>63</v>
      </c>
      <c r="AM472" s="4" t="s">
        <v>3970</v>
      </c>
      <c r="AN472" s="4">
        <v>180</v>
      </c>
      <c r="AO472" s="4" t="s">
        <v>102</v>
      </c>
      <c r="AP472" s="4">
        <v>0</v>
      </c>
      <c r="AQ472" s="4" t="s">
        <v>113</v>
      </c>
      <c r="AR472" s="4">
        <v>0</v>
      </c>
      <c r="AS472" s="4">
        <v>0</v>
      </c>
      <c r="AT472" s="3">
        <v>42860</v>
      </c>
      <c r="AU472" s="43"/>
      <c r="AV472" s="3"/>
      <c r="AW472" s="4">
        <v>31.111111111111111</v>
      </c>
      <c r="AX472" s="4">
        <v>31.111111111111111</v>
      </c>
      <c r="AY472" s="4">
        <v>31.111111111111111</v>
      </c>
      <c r="AZ472" s="4">
        <v>31.111111111111114</v>
      </c>
      <c r="BA472" s="4" t="s">
        <v>3896</v>
      </c>
      <c r="BB472" s="51"/>
      <c r="IW472" s="55"/>
      <c r="IY472" s="51"/>
      <c r="IZ472" s="51"/>
      <c r="JA472" s="51"/>
      <c r="JB472" s="51"/>
      <c r="JC472" s="51"/>
    </row>
    <row r="473" spans="1:263" s="50" customFormat="1" ht="15.75" thickBot="1" x14ac:dyDescent="0.3">
      <c r="A473" s="52">
        <v>463</v>
      </c>
      <c r="B473" s="53" t="s">
        <v>2489</v>
      </c>
      <c r="C473" s="4" t="s">
        <v>65</v>
      </c>
      <c r="D473" s="4"/>
      <c r="E473" s="4">
        <v>194</v>
      </c>
      <c r="F473" s="3">
        <v>42864</v>
      </c>
      <c r="G473" s="4" t="s">
        <v>66</v>
      </c>
      <c r="H473" s="4" t="s">
        <v>4018</v>
      </c>
      <c r="I473" s="4" t="s">
        <v>80</v>
      </c>
      <c r="J473" s="4" t="s">
        <v>164</v>
      </c>
      <c r="K473" s="4" t="s">
        <v>63</v>
      </c>
      <c r="L473" s="46" t="s">
        <v>1711</v>
      </c>
      <c r="M473" s="4">
        <v>4875600</v>
      </c>
      <c r="N473" s="4" t="s">
        <v>78</v>
      </c>
      <c r="O473" s="4"/>
      <c r="P473" s="4" t="s">
        <v>63</v>
      </c>
      <c r="Q473" s="4" t="s">
        <v>71</v>
      </c>
      <c r="R473" s="4" t="s">
        <v>98</v>
      </c>
      <c r="S473" s="4">
        <v>79144699</v>
      </c>
      <c r="T473" s="4"/>
      <c r="U473" s="4" t="s">
        <v>153</v>
      </c>
      <c r="V473" s="4"/>
      <c r="W473" s="4" t="s">
        <v>4019</v>
      </c>
      <c r="X473" s="4" t="s">
        <v>73</v>
      </c>
      <c r="Y473" s="46" t="s">
        <v>87</v>
      </c>
      <c r="Z473" s="43">
        <v>42864</v>
      </c>
      <c r="AA473" s="4" t="s">
        <v>88</v>
      </c>
      <c r="AB473" s="4" t="s">
        <v>122</v>
      </c>
      <c r="AC473" s="4"/>
      <c r="AD473" s="4"/>
      <c r="AE473" s="4" t="s">
        <v>63</v>
      </c>
      <c r="AF473" s="4" t="s">
        <v>63</v>
      </c>
      <c r="AG473" s="4" t="s">
        <v>63</v>
      </c>
      <c r="AH473" s="4" t="s">
        <v>98</v>
      </c>
      <c r="AI473" s="4">
        <v>52260278</v>
      </c>
      <c r="AJ473" s="4"/>
      <c r="AK473" s="4" t="s">
        <v>63</v>
      </c>
      <c r="AL473" s="4" t="s">
        <v>63</v>
      </c>
      <c r="AM473" s="4" t="s">
        <v>3970</v>
      </c>
      <c r="AN473" s="4">
        <v>60</v>
      </c>
      <c r="AO473" s="4" t="s">
        <v>102</v>
      </c>
      <c r="AP473" s="4">
        <v>0</v>
      </c>
      <c r="AQ473" s="4" t="s">
        <v>113</v>
      </c>
      <c r="AR473" s="4">
        <v>0</v>
      </c>
      <c r="AS473" s="4">
        <v>0</v>
      </c>
      <c r="AT473" s="3">
        <v>42874</v>
      </c>
      <c r="AU473" s="43"/>
      <c r="AV473" s="3"/>
      <c r="AW473" s="4">
        <v>86.666666666666671</v>
      </c>
      <c r="AX473" s="4">
        <v>70</v>
      </c>
      <c r="AY473" s="4">
        <v>87</v>
      </c>
      <c r="AZ473" s="4">
        <v>86.666666666666671</v>
      </c>
      <c r="BA473" s="4" t="s">
        <v>3896</v>
      </c>
      <c r="BB473" s="51"/>
      <c r="IW473" s="55"/>
      <c r="IY473" s="51"/>
      <c r="IZ473" s="51"/>
      <c r="JA473" s="51"/>
      <c r="JB473" s="51"/>
      <c r="JC473" s="51"/>
    </row>
    <row r="474" spans="1:263" s="50" customFormat="1" ht="15.75" thickBot="1" x14ac:dyDescent="0.3">
      <c r="A474" s="52">
        <v>464</v>
      </c>
      <c r="B474" s="53" t="s">
        <v>2490</v>
      </c>
      <c r="C474" s="4" t="s">
        <v>65</v>
      </c>
      <c r="D474" s="4"/>
      <c r="E474" s="4">
        <v>195</v>
      </c>
      <c r="F474" s="3">
        <v>42866</v>
      </c>
      <c r="G474" s="4" t="s">
        <v>66</v>
      </c>
      <c r="H474" s="4" t="s">
        <v>4020</v>
      </c>
      <c r="I474" s="4" t="s">
        <v>80</v>
      </c>
      <c r="J474" s="4" t="s">
        <v>164</v>
      </c>
      <c r="K474" s="4" t="s">
        <v>63</v>
      </c>
      <c r="L474" s="46" t="s">
        <v>1711</v>
      </c>
      <c r="M474" s="4">
        <v>17503200</v>
      </c>
      <c r="N474" s="4" t="s">
        <v>78</v>
      </c>
      <c r="O474" s="4"/>
      <c r="P474" s="4" t="s">
        <v>63</v>
      </c>
      <c r="Q474" s="4" t="s">
        <v>71</v>
      </c>
      <c r="R474" s="4" t="s">
        <v>98</v>
      </c>
      <c r="S474" s="4">
        <v>79771679</v>
      </c>
      <c r="T474" s="4"/>
      <c r="U474" s="4" t="s">
        <v>153</v>
      </c>
      <c r="V474" s="4"/>
      <c r="W474" s="4" t="s">
        <v>4021</v>
      </c>
      <c r="X474" s="4" t="s">
        <v>73</v>
      </c>
      <c r="Y474" s="46" t="s">
        <v>87</v>
      </c>
      <c r="Z474" s="43">
        <v>42866</v>
      </c>
      <c r="AA474" s="4" t="s">
        <v>88</v>
      </c>
      <c r="AB474" s="4" t="s">
        <v>122</v>
      </c>
      <c r="AC474" s="4"/>
      <c r="AD474" s="4"/>
      <c r="AE474" s="4" t="s">
        <v>63</v>
      </c>
      <c r="AF474" s="4" t="s">
        <v>63</v>
      </c>
      <c r="AG474" s="4" t="s">
        <v>63</v>
      </c>
      <c r="AH474" s="4" t="s">
        <v>98</v>
      </c>
      <c r="AI474" s="4">
        <v>80215978</v>
      </c>
      <c r="AJ474" s="4"/>
      <c r="AK474" s="4" t="s">
        <v>63</v>
      </c>
      <c r="AL474" s="4" t="s">
        <v>63</v>
      </c>
      <c r="AM474" s="4" t="s">
        <v>3895</v>
      </c>
      <c r="AN474" s="4">
        <v>180</v>
      </c>
      <c r="AO474" s="4" t="s">
        <v>102</v>
      </c>
      <c r="AP474" s="4">
        <v>0</v>
      </c>
      <c r="AQ474" s="4" t="s">
        <v>113</v>
      </c>
      <c r="AR474" s="4">
        <v>0</v>
      </c>
      <c r="AS474" s="4">
        <v>0</v>
      </c>
      <c r="AT474" s="3">
        <v>42866</v>
      </c>
      <c r="AU474" s="43"/>
      <c r="AV474" s="3"/>
      <c r="AW474" s="4">
        <v>27.777777777777779</v>
      </c>
      <c r="AX474" s="4">
        <v>27.777777777777779</v>
      </c>
      <c r="AY474" s="4">
        <v>27.777777777777779</v>
      </c>
      <c r="AZ474" s="4">
        <v>27.777777777777786</v>
      </c>
      <c r="BA474" s="4" t="s">
        <v>3896</v>
      </c>
      <c r="BB474" s="51"/>
      <c r="IW474" s="55"/>
      <c r="IY474" s="51"/>
      <c r="IZ474" s="51"/>
      <c r="JA474" s="51"/>
      <c r="JB474" s="51"/>
      <c r="JC474" s="51"/>
    </row>
    <row r="475" spans="1:263" s="50" customFormat="1" ht="15.75" thickBot="1" x14ac:dyDescent="0.3">
      <c r="A475" s="52">
        <v>465</v>
      </c>
      <c r="B475" s="53" t="s">
        <v>2491</v>
      </c>
      <c r="C475" s="4" t="s">
        <v>65</v>
      </c>
      <c r="D475" s="4"/>
      <c r="E475" s="4">
        <v>196</v>
      </c>
      <c r="F475" s="3">
        <v>42867</v>
      </c>
      <c r="G475" s="4" t="s">
        <v>66</v>
      </c>
      <c r="H475" s="4" t="s">
        <v>3990</v>
      </c>
      <c r="I475" s="4" t="s">
        <v>80</v>
      </c>
      <c r="J475" s="4" t="s">
        <v>164</v>
      </c>
      <c r="K475" s="4" t="s">
        <v>63</v>
      </c>
      <c r="L475" s="46" t="s">
        <v>1711</v>
      </c>
      <c r="M475" s="4">
        <v>26744400</v>
      </c>
      <c r="N475" s="4" t="s">
        <v>78</v>
      </c>
      <c r="O475" s="4"/>
      <c r="P475" s="4" t="s">
        <v>63</v>
      </c>
      <c r="Q475" s="4" t="s">
        <v>71</v>
      </c>
      <c r="R475" s="4" t="s">
        <v>98</v>
      </c>
      <c r="S475" s="4">
        <v>93414563</v>
      </c>
      <c r="T475" s="4"/>
      <c r="U475" s="4" t="s">
        <v>153</v>
      </c>
      <c r="V475" s="4"/>
      <c r="W475" s="4" t="s">
        <v>4022</v>
      </c>
      <c r="X475" s="4" t="s">
        <v>73</v>
      </c>
      <c r="Y475" s="46" t="s">
        <v>87</v>
      </c>
      <c r="Z475" s="43">
        <v>42867</v>
      </c>
      <c r="AA475" s="4" t="s">
        <v>88</v>
      </c>
      <c r="AB475" s="4" t="s">
        <v>122</v>
      </c>
      <c r="AC475" s="4"/>
      <c r="AD475" s="4"/>
      <c r="AE475" s="4" t="s">
        <v>63</v>
      </c>
      <c r="AF475" s="4" t="s">
        <v>63</v>
      </c>
      <c r="AG475" s="4" t="s">
        <v>63</v>
      </c>
      <c r="AH475" s="4" t="s">
        <v>98</v>
      </c>
      <c r="AI475" s="4">
        <v>26421443</v>
      </c>
      <c r="AJ475" s="4"/>
      <c r="AK475" s="4" t="s">
        <v>63</v>
      </c>
      <c r="AL475" s="4" t="s">
        <v>63</v>
      </c>
      <c r="AM475" s="4" t="s">
        <v>3992</v>
      </c>
      <c r="AN475" s="4">
        <v>180</v>
      </c>
      <c r="AO475" s="4" t="s">
        <v>102</v>
      </c>
      <c r="AP475" s="4">
        <v>0</v>
      </c>
      <c r="AQ475" s="4" t="s">
        <v>113</v>
      </c>
      <c r="AR475" s="4">
        <v>0</v>
      </c>
      <c r="AS475" s="4">
        <v>0</v>
      </c>
      <c r="AT475" s="3">
        <v>42867</v>
      </c>
      <c r="AU475" s="43"/>
      <c r="AV475" s="3"/>
      <c r="AW475" s="4">
        <v>27.222222222222221</v>
      </c>
      <c r="AX475" s="4">
        <v>27.222222222222221</v>
      </c>
      <c r="AY475" s="4">
        <v>27.222222222222221</v>
      </c>
      <c r="AZ475" s="4">
        <v>27.222222222222229</v>
      </c>
      <c r="BA475" s="4" t="s">
        <v>3896</v>
      </c>
      <c r="BB475" s="51"/>
      <c r="IW475" s="55"/>
      <c r="IY475" s="51"/>
      <c r="IZ475" s="51"/>
      <c r="JA475" s="51"/>
      <c r="JB475" s="51"/>
      <c r="JC475" s="51"/>
    </row>
    <row r="476" spans="1:263" s="50" customFormat="1" ht="15.75" thickBot="1" x14ac:dyDescent="0.3">
      <c r="A476" s="52">
        <v>466</v>
      </c>
      <c r="B476" s="53" t="s">
        <v>2492</v>
      </c>
      <c r="C476" s="4" t="s">
        <v>65</v>
      </c>
      <c r="D476" s="4"/>
      <c r="E476" s="4">
        <v>197</v>
      </c>
      <c r="F476" s="3">
        <v>42874</v>
      </c>
      <c r="G476" s="4" t="s">
        <v>66</v>
      </c>
      <c r="H476" s="4" t="s">
        <v>4023</v>
      </c>
      <c r="I476" s="4" t="s">
        <v>80</v>
      </c>
      <c r="J476" s="4" t="s">
        <v>164</v>
      </c>
      <c r="K476" s="4" t="s">
        <v>63</v>
      </c>
      <c r="L476" s="46" t="s">
        <v>1711</v>
      </c>
      <c r="M476" s="4">
        <v>34914600</v>
      </c>
      <c r="N476" s="4" t="s">
        <v>78</v>
      </c>
      <c r="O476" s="4"/>
      <c r="P476" s="4" t="s">
        <v>63</v>
      </c>
      <c r="Q476" s="4" t="s">
        <v>71</v>
      </c>
      <c r="R476" s="4" t="s">
        <v>98</v>
      </c>
      <c r="S476" s="4">
        <v>53905320</v>
      </c>
      <c r="T476" s="4"/>
      <c r="U476" s="4" t="s">
        <v>153</v>
      </c>
      <c r="V476" s="4"/>
      <c r="W476" s="4" t="s">
        <v>4024</v>
      </c>
      <c r="X476" s="4" t="s">
        <v>73</v>
      </c>
      <c r="Y476" s="46" t="s">
        <v>87</v>
      </c>
      <c r="Z476" s="43">
        <v>42874</v>
      </c>
      <c r="AA476" s="4" t="s">
        <v>88</v>
      </c>
      <c r="AB476" s="4" t="s">
        <v>122</v>
      </c>
      <c r="AC476" s="4"/>
      <c r="AD476" s="4"/>
      <c r="AE476" s="4" t="s">
        <v>63</v>
      </c>
      <c r="AF476" s="4" t="s">
        <v>63</v>
      </c>
      <c r="AG476" s="4" t="s">
        <v>63</v>
      </c>
      <c r="AH476" s="4" t="s">
        <v>98</v>
      </c>
      <c r="AI476" s="4">
        <v>79596704</v>
      </c>
      <c r="AJ476" s="4"/>
      <c r="AK476" s="4" t="s">
        <v>63</v>
      </c>
      <c r="AL476" s="4" t="s">
        <v>63</v>
      </c>
      <c r="AM476" s="4" t="s">
        <v>3907</v>
      </c>
      <c r="AN476" s="4">
        <v>210</v>
      </c>
      <c r="AO476" s="4" t="s">
        <v>102</v>
      </c>
      <c r="AP476" s="4">
        <v>0</v>
      </c>
      <c r="AQ476" s="4" t="s">
        <v>113</v>
      </c>
      <c r="AR476" s="4">
        <v>0</v>
      </c>
      <c r="AS476" s="4">
        <v>0</v>
      </c>
      <c r="AT476" s="3">
        <v>42874</v>
      </c>
      <c r="AU476" s="43"/>
      <c r="AV476" s="3"/>
      <c r="AW476" s="4">
        <v>20</v>
      </c>
      <c r="AX476" s="4">
        <v>20</v>
      </c>
      <c r="AY476" s="4">
        <v>20</v>
      </c>
      <c r="AZ476" s="4">
        <v>19.523809523809518</v>
      </c>
      <c r="BA476" s="4" t="s">
        <v>3896</v>
      </c>
      <c r="BB476" s="51"/>
      <c r="IW476" s="55"/>
      <c r="IY476" s="51"/>
      <c r="IZ476" s="51"/>
      <c r="JA476" s="51"/>
      <c r="JB476" s="51"/>
      <c r="JC476" s="51"/>
    </row>
    <row r="477" spans="1:263" s="50" customFormat="1" ht="15.75" thickBot="1" x14ac:dyDescent="0.3">
      <c r="A477" s="52">
        <v>467</v>
      </c>
      <c r="B477" s="53" t="s">
        <v>2493</v>
      </c>
      <c r="C477" s="4" t="s">
        <v>65</v>
      </c>
      <c r="D477" s="4"/>
      <c r="E477" s="4">
        <v>198</v>
      </c>
      <c r="F477" s="3">
        <v>42878</v>
      </c>
      <c r="G477" s="4" t="s">
        <v>66</v>
      </c>
      <c r="H477" s="4" t="s">
        <v>4025</v>
      </c>
      <c r="I477" s="4" t="s">
        <v>80</v>
      </c>
      <c r="J477" s="4" t="s">
        <v>164</v>
      </c>
      <c r="K477" s="4" t="s">
        <v>63</v>
      </c>
      <c r="L477" s="46" t="s">
        <v>1711</v>
      </c>
      <c r="M477" s="4">
        <v>31201800</v>
      </c>
      <c r="N477" s="4" t="s">
        <v>78</v>
      </c>
      <c r="O477" s="4"/>
      <c r="P477" s="4" t="s">
        <v>63</v>
      </c>
      <c r="Q477" s="4" t="s">
        <v>71</v>
      </c>
      <c r="R477" s="4" t="s">
        <v>98</v>
      </c>
      <c r="S477" s="4">
        <v>1020747020</v>
      </c>
      <c r="T477" s="4"/>
      <c r="U477" s="4" t="s">
        <v>153</v>
      </c>
      <c r="V477" s="4"/>
      <c r="W477" s="4" t="s">
        <v>4026</v>
      </c>
      <c r="X477" s="4" t="s">
        <v>73</v>
      </c>
      <c r="Y477" s="46" t="s">
        <v>87</v>
      </c>
      <c r="Z477" s="43">
        <v>42878</v>
      </c>
      <c r="AA477" s="4" t="s">
        <v>88</v>
      </c>
      <c r="AB477" s="4" t="s">
        <v>122</v>
      </c>
      <c r="AC477" s="4"/>
      <c r="AD477" s="4"/>
      <c r="AE477" s="4" t="s">
        <v>63</v>
      </c>
      <c r="AF477" s="4" t="s">
        <v>63</v>
      </c>
      <c r="AG477" s="4" t="s">
        <v>63</v>
      </c>
      <c r="AH477" s="4" t="s">
        <v>98</v>
      </c>
      <c r="AI477" s="4">
        <v>52973402</v>
      </c>
      <c r="AJ477" s="4"/>
      <c r="AK477" s="4" t="s">
        <v>63</v>
      </c>
      <c r="AL477" s="4" t="s">
        <v>63</v>
      </c>
      <c r="AM477" s="4" t="s">
        <v>3940</v>
      </c>
      <c r="AN477" s="4">
        <v>210</v>
      </c>
      <c r="AO477" s="4" t="s">
        <v>102</v>
      </c>
      <c r="AP477" s="4">
        <v>0</v>
      </c>
      <c r="AQ477" s="4" t="s">
        <v>113</v>
      </c>
      <c r="AR477" s="4">
        <v>0</v>
      </c>
      <c r="AS477" s="4">
        <v>0</v>
      </c>
      <c r="AT477" s="3">
        <v>42878</v>
      </c>
      <c r="AU477" s="43"/>
      <c r="AV477" s="3"/>
      <c r="AW477" s="4">
        <v>18.095238095238095</v>
      </c>
      <c r="AX477" s="4">
        <v>18.095238095238095</v>
      </c>
      <c r="AY477" s="4">
        <v>18.095238095238095</v>
      </c>
      <c r="AZ477" s="4">
        <v>18.095238095238102</v>
      </c>
      <c r="BA477" s="4" t="s">
        <v>3896</v>
      </c>
      <c r="BB477" s="51"/>
      <c r="IW477" s="55"/>
      <c r="IY477" s="51"/>
      <c r="IZ477" s="51"/>
      <c r="JA477" s="51"/>
      <c r="JB477" s="51"/>
      <c r="JC477" s="51"/>
    </row>
    <row r="478" spans="1:263" s="50" customFormat="1" ht="15.75" thickBot="1" x14ac:dyDescent="0.3">
      <c r="A478" s="52">
        <v>468</v>
      </c>
      <c r="B478" s="53" t="s">
        <v>2494</v>
      </c>
      <c r="C478" s="4" t="s">
        <v>65</v>
      </c>
      <c r="D478" s="4"/>
      <c r="E478" s="4">
        <v>199</v>
      </c>
      <c r="F478" s="3">
        <v>42879</v>
      </c>
      <c r="G478" s="4" t="s">
        <v>66</v>
      </c>
      <c r="H478" s="4" t="s">
        <v>4027</v>
      </c>
      <c r="I478" s="4" t="s">
        <v>80</v>
      </c>
      <c r="J478" s="4" t="s">
        <v>164</v>
      </c>
      <c r="K478" s="4" t="s">
        <v>63</v>
      </c>
      <c r="L478" s="46" t="s">
        <v>1711</v>
      </c>
      <c r="M478" s="4">
        <v>22287000</v>
      </c>
      <c r="N478" s="4" t="s">
        <v>78</v>
      </c>
      <c r="O478" s="4"/>
      <c r="P478" s="4" t="s">
        <v>63</v>
      </c>
      <c r="Q478" s="4" t="s">
        <v>71</v>
      </c>
      <c r="R478" s="4" t="s">
        <v>98</v>
      </c>
      <c r="S478" s="4">
        <v>1020732642</v>
      </c>
      <c r="T478" s="4"/>
      <c r="U478" s="4" t="s">
        <v>153</v>
      </c>
      <c r="V478" s="4"/>
      <c r="W478" s="4" t="s">
        <v>4028</v>
      </c>
      <c r="X478" s="4" t="s">
        <v>73</v>
      </c>
      <c r="Y478" s="46" t="s">
        <v>87</v>
      </c>
      <c r="Z478" s="43">
        <v>42879</v>
      </c>
      <c r="AA478" s="4" t="s">
        <v>88</v>
      </c>
      <c r="AB478" s="4" t="s">
        <v>122</v>
      </c>
      <c r="AC478" s="4"/>
      <c r="AD478" s="4"/>
      <c r="AE478" s="4" t="s">
        <v>63</v>
      </c>
      <c r="AF478" s="4" t="s">
        <v>63</v>
      </c>
      <c r="AG478" s="4" t="s">
        <v>63</v>
      </c>
      <c r="AH478" s="4" t="s">
        <v>98</v>
      </c>
      <c r="AI478" s="4">
        <v>70547559</v>
      </c>
      <c r="AJ478" s="4"/>
      <c r="AK478" s="4" t="s">
        <v>63</v>
      </c>
      <c r="AL478" s="4" t="s">
        <v>63</v>
      </c>
      <c r="AM478" s="4" t="s">
        <v>3916</v>
      </c>
      <c r="AN478" s="4">
        <v>150</v>
      </c>
      <c r="AO478" s="4" t="s">
        <v>102</v>
      </c>
      <c r="AP478" s="4">
        <v>0</v>
      </c>
      <c r="AQ478" s="4" t="s">
        <v>113</v>
      </c>
      <c r="AR478" s="4">
        <v>0</v>
      </c>
      <c r="AS478" s="4">
        <v>0</v>
      </c>
      <c r="AT478" s="3">
        <v>42879</v>
      </c>
      <c r="AU478" s="43"/>
      <c r="AV478" s="3"/>
      <c r="AW478" s="4">
        <v>24.666666666666668</v>
      </c>
      <c r="AX478" s="4">
        <v>24.666666666666668</v>
      </c>
      <c r="AY478" s="4">
        <v>24.666666666666668</v>
      </c>
      <c r="AZ478" s="4">
        <v>0</v>
      </c>
      <c r="BA478" s="4" t="s">
        <v>3896</v>
      </c>
      <c r="BB478" s="51"/>
      <c r="IW478" s="55"/>
      <c r="IY478" s="51"/>
      <c r="IZ478" s="51"/>
      <c r="JA478" s="51"/>
      <c r="JB478" s="51"/>
      <c r="JC478" s="51"/>
    </row>
    <row r="479" spans="1:263" s="50" customFormat="1" ht="15.75" thickBot="1" x14ac:dyDescent="0.3">
      <c r="A479" s="52">
        <v>469</v>
      </c>
      <c r="B479" s="53" t="s">
        <v>2495</v>
      </c>
      <c r="C479" s="4" t="s">
        <v>65</v>
      </c>
      <c r="D479" s="4"/>
      <c r="E479" s="4">
        <v>200</v>
      </c>
      <c r="F479" s="3">
        <v>42887</v>
      </c>
      <c r="G479" s="4" t="s">
        <v>66</v>
      </c>
      <c r="H479" s="4" t="s">
        <v>4029</v>
      </c>
      <c r="I479" s="4" t="s">
        <v>80</v>
      </c>
      <c r="J479" s="4" t="s">
        <v>164</v>
      </c>
      <c r="K479" s="4" t="s">
        <v>63</v>
      </c>
      <c r="L479" s="46" t="s">
        <v>1711</v>
      </c>
      <c r="M479" s="4">
        <v>17064600</v>
      </c>
      <c r="N479" s="4" t="s">
        <v>78</v>
      </c>
      <c r="O479" s="4"/>
      <c r="P479" s="4" t="s">
        <v>63</v>
      </c>
      <c r="Q479" s="4" t="s">
        <v>71</v>
      </c>
      <c r="R479" s="4" t="s">
        <v>98</v>
      </c>
      <c r="S479" s="4">
        <v>1020773390</v>
      </c>
      <c r="T479" s="4"/>
      <c r="U479" s="4" t="s">
        <v>153</v>
      </c>
      <c r="V479" s="4"/>
      <c r="W479" s="4" t="s">
        <v>4030</v>
      </c>
      <c r="X479" s="4" t="s">
        <v>73</v>
      </c>
      <c r="Y479" s="46" t="s">
        <v>87</v>
      </c>
      <c r="Z479" s="43">
        <v>42887</v>
      </c>
      <c r="AA479" s="4" t="s">
        <v>88</v>
      </c>
      <c r="AB479" s="4" t="s">
        <v>122</v>
      </c>
      <c r="AC479" s="4"/>
      <c r="AD479" s="4"/>
      <c r="AE479" s="4" t="s">
        <v>63</v>
      </c>
      <c r="AF479" s="4" t="s">
        <v>63</v>
      </c>
      <c r="AG479" s="4" t="s">
        <v>63</v>
      </c>
      <c r="AH479" s="4" t="s">
        <v>98</v>
      </c>
      <c r="AI479" s="4">
        <v>52260278</v>
      </c>
      <c r="AJ479" s="4"/>
      <c r="AK479" s="4" t="s">
        <v>63</v>
      </c>
      <c r="AL479" s="4" t="s">
        <v>63</v>
      </c>
      <c r="AM479" s="4" t="s">
        <v>3970</v>
      </c>
      <c r="AN479" s="4">
        <v>210</v>
      </c>
      <c r="AO479" s="4" t="s">
        <v>102</v>
      </c>
      <c r="AP479" s="4">
        <v>0</v>
      </c>
      <c r="AQ479" s="4" t="s">
        <v>113</v>
      </c>
      <c r="AR479" s="4">
        <v>0</v>
      </c>
      <c r="AS479" s="4">
        <v>0</v>
      </c>
      <c r="AT479" s="3">
        <v>42887</v>
      </c>
      <c r="AU479" s="43"/>
      <c r="AV479" s="3"/>
      <c r="AW479" s="4">
        <v>13.80952380952381</v>
      </c>
      <c r="AX479" s="4">
        <v>13.80952380952381</v>
      </c>
      <c r="AY479" s="4">
        <v>13.80952380952381</v>
      </c>
      <c r="AZ479" s="4">
        <v>14.285714285714292</v>
      </c>
      <c r="BA479" s="4" t="s">
        <v>3896</v>
      </c>
      <c r="BB479" s="51"/>
      <c r="IW479" s="55"/>
      <c r="IY479" s="51"/>
      <c r="IZ479" s="51"/>
      <c r="JA479" s="51"/>
      <c r="JB479" s="51"/>
      <c r="JC479" s="51"/>
    </row>
    <row r="480" spans="1:263" s="50" customFormat="1" ht="15.75" thickBot="1" x14ac:dyDescent="0.3">
      <c r="A480" s="52">
        <v>470</v>
      </c>
      <c r="B480" s="53" t="s">
        <v>2496</v>
      </c>
      <c r="C480" s="4" t="s">
        <v>65</v>
      </c>
      <c r="D480" s="4"/>
      <c r="E480" s="4">
        <v>201</v>
      </c>
      <c r="F480" s="3">
        <v>42887</v>
      </c>
      <c r="G480" s="4" t="s">
        <v>66</v>
      </c>
      <c r="H480" s="4" t="s">
        <v>4029</v>
      </c>
      <c r="I480" s="4" t="s">
        <v>80</v>
      </c>
      <c r="J480" s="4" t="s">
        <v>164</v>
      </c>
      <c r="K480" s="4" t="s">
        <v>63</v>
      </c>
      <c r="L480" s="46" t="s">
        <v>1711</v>
      </c>
      <c r="M480" s="4">
        <v>17064600</v>
      </c>
      <c r="N480" s="4" t="s">
        <v>78</v>
      </c>
      <c r="O480" s="4"/>
      <c r="P480" s="4" t="s">
        <v>63</v>
      </c>
      <c r="Q480" s="4" t="s">
        <v>71</v>
      </c>
      <c r="R480" s="4" t="s">
        <v>98</v>
      </c>
      <c r="S480" s="4">
        <v>1014245810</v>
      </c>
      <c r="T480" s="4"/>
      <c r="U480" s="4" t="s">
        <v>153</v>
      </c>
      <c r="V480" s="4"/>
      <c r="W480" s="4" t="s">
        <v>4031</v>
      </c>
      <c r="X480" s="4" t="s">
        <v>73</v>
      </c>
      <c r="Y480" s="46" t="s">
        <v>87</v>
      </c>
      <c r="Z480" s="43">
        <v>42887</v>
      </c>
      <c r="AA480" s="4" t="s">
        <v>88</v>
      </c>
      <c r="AB480" s="4" t="s">
        <v>122</v>
      </c>
      <c r="AC480" s="4"/>
      <c r="AD480" s="4"/>
      <c r="AE480" s="4" t="s">
        <v>63</v>
      </c>
      <c r="AF480" s="4" t="s">
        <v>63</v>
      </c>
      <c r="AG480" s="4" t="s">
        <v>63</v>
      </c>
      <c r="AH480" s="4" t="s">
        <v>98</v>
      </c>
      <c r="AI480" s="4">
        <v>52260278</v>
      </c>
      <c r="AJ480" s="4"/>
      <c r="AK480" s="4" t="s">
        <v>63</v>
      </c>
      <c r="AL480" s="4" t="s">
        <v>63</v>
      </c>
      <c r="AM480" s="4" t="s">
        <v>3970</v>
      </c>
      <c r="AN480" s="4">
        <v>210</v>
      </c>
      <c r="AO480" s="4" t="s">
        <v>102</v>
      </c>
      <c r="AP480" s="4">
        <v>0</v>
      </c>
      <c r="AQ480" s="4" t="s">
        <v>113</v>
      </c>
      <c r="AR480" s="4">
        <v>0</v>
      </c>
      <c r="AS480" s="4">
        <v>0</v>
      </c>
      <c r="AT480" s="3">
        <v>42887</v>
      </c>
      <c r="AU480" s="43"/>
      <c r="AV480" s="3"/>
      <c r="AW480" s="4">
        <v>13.80952380952381</v>
      </c>
      <c r="AX480" s="4">
        <v>13.80952380952381</v>
      </c>
      <c r="AY480" s="4">
        <v>13.80952380952381</v>
      </c>
      <c r="AZ480" s="4">
        <v>14.285714285714292</v>
      </c>
      <c r="BA480" s="4" t="s">
        <v>3896</v>
      </c>
      <c r="BB480" s="51"/>
      <c r="IW480" s="55"/>
      <c r="IY480" s="51"/>
      <c r="IZ480" s="51"/>
      <c r="JA480" s="51"/>
      <c r="JB480" s="51"/>
      <c r="JC480" s="51"/>
    </row>
    <row r="481" spans="1:263" s="50" customFormat="1" ht="15.75" thickBot="1" x14ac:dyDescent="0.3">
      <c r="A481" s="52">
        <v>471</v>
      </c>
      <c r="B481" s="53" t="s">
        <v>2497</v>
      </c>
      <c r="C481" s="4" t="s">
        <v>65</v>
      </c>
      <c r="D481" s="4"/>
      <c r="E481" s="4">
        <v>202</v>
      </c>
      <c r="F481" s="3">
        <v>42887</v>
      </c>
      <c r="G481" s="4" t="s">
        <v>66</v>
      </c>
      <c r="H481" s="4" t="s">
        <v>4032</v>
      </c>
      <c r="I481" s="4" t="s">
        <v>80</v>
      </c>
      <c r="J481" s="4" t="s">
        <v>164</v>
      </c>
      <c r="K481" s="4" t="s">
        <v>63</v>
      </c>
      <c r="L481" s="46" t="s">
        <v>1711</v>
      </c>
      <c r="M481" s="4">
        <v>28631400</v>
      </c>
      <c r="N481" s="4" t="s">
        <v>78</v>
      </c>
      <c r="O481" s="4"/>
      <c r="P481" s="4" t="s">
        <v>63</v>
      </c>
      <c r="Q481" s="4" t="s">
        <v>71</v>
      </c>
      <c r="R481" s="4" t="s">
        <v>98</v>
      </c>
      <c r="S481" s="4">
        <v>1033711669</v>
      </c>
      <c r="T481" s="4"/>
      <c r="U481" s="4" t="s">
        <v>153</v>
      </c>
      <c r="V481" s="4"/>
      <c r="W481" s="4" t="s">
        <v>4033</v>
      </c>
      <c r="X481" s="4" t="s">
        <v>73</v>
      </c>
      <c r="Y481" s="46" t="s">
        <v>87</v>
      </c>
      <c r="Z481" s="43">
        <v>42887</v>
      </c>
      <c r="AA481" s="4" t="s">
        <v>88</v>
      </c>
      <c r="AB481" s="4" t="s">
        <v>122</v>
      </c>
      <c r="AC481" s="4"/>
      <c r="AD481" s="4"/>
      <c r="AE481" s="4" t="s">
        <v>63</v>
      </c>
      <c r="AF481" s="4" t="s">
        <v>63</v>
      </c>
      <c r="AG481" s="4" t="s">
        <v>63</v>
      </c>
      <c r="AH481" s="4" t="s">
        <v>98</v>
      </c>
      <c r="AI481" s="4">
        <v>52260278</v>
      </c>
      <c r="AJ481" s="4"/>
      <c r="AK481" s="4" t="s">
        <v>63</v>
      </c>
      <c r="AL481" s="4" t="s">
        <v>63</v>
      </c>
      <c r="AM481" s="4" t="s">
        <v>3970</v>
      </c>
      <c r="AN481" s="4">
        <v>210</v>
      </c>
      <c r="AO481" s="4" t="s">
        <v>102</v>
      </c>
      <c r="AP481" s="4">
        <v>0</v>
      </c>
      <c r="AQ481" s="4" t="s">
        <v>113</v>
      </c>
      <c r="AR481" s="4">
        <v>0</v>
      </c>
      <c r="AS481" s="4">
        <v>0</v>
      </c>
      <c r="AT481" s="3">
        <v>42887</v>
      </c>
      <c r="AU481" s="43"/>
      <c r="AV481" s="3"/>
      <c r="AW481" s="4">
        <v>13.80952380952381</v>
      </c>
      <c r="AX481" s="4">
        <v>13.80952380952381</v>
      </c>
      <c r="AY481" s="4">
        <v>13.80952380952381</v>
      </c>
      <c r="AZ481" s="4">
        <v>14.285714285714292</v>
      </c>
      <c r="BA481" s="4" t="s">
        <v>3896</v>
      </c>
      <c r="BB481" s="51"/>
      <c r="IW481" s="55"/>
      <c r="IY481" s="51"/>
      <c r="IZ481" s="51"/>
      <c r="JA481" s="51"/>
      <c r="JB481" s="51"/>
      <c r="JC481" s="51"/>
    </row>
    <row r="482" spans="1:263" s="50" customFormat="1" ht="15.75" thickBot="1" x14ac:dyDescent="0.3">
      <c r="A482" s="52">
        <v>472</v>
      </c>
      <c r="B482" s="53" t="s">
        <v>2498</v>
      </c>
      <c r="C482" s="4" t="s">
        <v>65</v>
      </c>
      <c r="D482" s="4"/>
      <c r="E482" s="4">
        <v>203</v>
      </c>
      <c r="F482" s="3">
        <v>42898</v>
      </c>
      <c r="G482" s="4" t="s">
        <v>66</v>
      </c>
      <c r="H482" s="4" t="s">
        <v>4034</v>
      </c>
      <c r="I482" s="4" t="s">
        <v>80</v>
      </c>
      <c r="J482" s="4" t="s">
        <v>164</v>
      </c>
      <c r="K482" s="4" t="s">
        <v>63</v>
      </c>
      <c r="L482" s="46" t="s">
        <v>1711</v>
      </c>
      <c r="M482" s="4">
        <v>29864580</v>
      </c>
      <c r="N482" s="4" t="s">
        <v>78</v>
      </c>
      <c r="O482" s="4"/>
      <c r="P482" s="4" t="s">
        <v>63</v>
      </c>
      <c r="Q482" s="4" t="s">
        <v>71</v>
      </c>
      <c r="R482" s="4" t="s">
        <v>98</v>
      </c>
      <c r="S482" s="4">
        <v>37086040</v>
      </c>
      <c r="T482" s="4"/>
      <c r="U482" s="4" t="s">
        <v>153</v>
      </c>
      <c r="V482" s="4"/>
      <c r="W482" s="4" t="s">
        <v>4035</v>
      </c>
      <c r="X482" s="4" t="s">
        <v>73</v>
      </c>
      <c r="Y482" s="46" t="s">
        <v>87</v>
      </c>
      <c r="Z482" s="43">
        <v>42899</v>
      </c>
      <c r="AA482" s="4" t="s">
        <v>88</v>
      </c>
      <c r="AB482" s="4" t="s">
        <v>122</v>
      </c>
      <c r="AC482" s="4"/>
      <c r="AD482" s="4"/>
      <c r="AE482" s="4" t="s">
        <v>63</v>
      </c>
      <c r="AF482" s="4" t="s">
        <v>63</v>
      </c>
      <c r="AG482" s="4" t="s">
        <v>63</v>
      </c>
      <c r="AH482" s="4" t="s">
        <v>98</v>
      </c>
      <c r="AI482" s="4">
        <v>52197050</v>
      </c>
      <c r="AJ482" s="4"/>
      <c r="AK482" s="4" t="s">
        <v>63</v>
      </c>
      <c r="AL482" s="4" t="s">
        <v>63</v>
      </c>
      <c r="AM482" s="4" t="s">
        <v>3956</v>
      </c>
      <c r="AN482" s="4">
        <v>180</v>
      </c>
      <c r="AO482" s="4" t="s">
        <v>102</v>
      </c>
      <c r="AP482" s="4">
        <v>0</v>
      </c>
      <c r="AQ482" s="4" t="s">
        <v>113</v>
      </c>
      <c r="AR482" s="4">
        <v>0</v>
      </c>
      <c r="AS482" s="4">
        <v>0</v>
      </c>
      <c r="AT482" s="3">
        <v>42899</v>
      </c>
      <c r="AU482" s="43"/>
      <c r="AV482" s="3"/>
      <c r="AW482" s="4">
        <v>10</v>
      </c>
      <c r="AX482" s="4">
        <v>9.4444444444444446</v>
      </c>
      <c r="AY482" s="4">
        <v>9.4444444444444464</v>
      </c>
      <c r="AZ482" s="4">
        <v>8.9552238805970177</v>
      </c>
      <c r="BA482" s="4" t="s">
        <v>3896</v>
      </c>
      <c r="BB482" s="51"/>
      <c r="IW482" s="55"/>
      <c r="IY482" s="51"/>
      <c r="IZ482" s="51"/>
      <c r="JA482" s="51"/>
      <c r="JB482" s="51"/>
      <c r="JC482" s="51"/>
    </row>
    <row r="483" spans="1:263" s="50" customFormat="1" ht="15.75" thickBot="1" x14ac:dyDescent="0.3">
      <c r="A483" s="52">
        <v>473</v>
      </c>
      <c r="B483" s="53" t="s">
        <v>2499</v>
      </c>
      <c r="C483" s="4" t="s">
        <v>65</v>
      </c>
      <c r="D483" s="4"/>
      <c r="E483" s="4">
        <v>204</v>
      </c>
      <c r="F483" s="3">
        <v>42901</v>
      </c>
      <c r="G483" s="4" t="s">
        <v>66</v>
      </c>
      <c r="H483" s="4" t="s">
        <v>4036</v>
      </c>
      <c r="I483" s="4" t="s">
        <v>80</v>
      </c>
      <c r="J483" s="4" t="s">
        <v>164</v>
      </c>
      <c r="K483" s="4" t="s">
        <v>63</v>
      </c>
      <c r="L483" s="46" t="s">
        <v>1711</v>
      </c>
      <c r="M483" s="4">
        <v>35863300</v>
      </c>
      <c r="N483" s="4" t="s">
        <v>78</v>
      </c>
      <c r="O483" s="4"/>
      <c r="P483" s="4" t="s">
        <v>63</v>
      </c>
      <c r="Q483" s="4" t="s">
        <v>71</v>
      </c>
      <c r="R483" s="4" t="s">
        <v>98</v>
      </c>
      <c r="S483" s="4">
        <v>80772650</v>
      </c>
      <c r="T483" s="4"/>
      <c r="U483" s="4" t="s">
        <v>153</v>
      </c>
      <c r="V483" s="4"/>
      <c r="W483" s="4" t="s">
        <v>4037</v>
      </c>
      <c r="X483" s="4" t="s">
        <v>73</v>
      </c>
      <c r="Y483" s="46" t="s">
        <v>87</v>
      </c>
      <c r="Z483" s="43">
        <v>42901</v>
      </c>
      <c r="AA483" s="4" t="s">
        <v>88</v>
      </c>
      <c r="AB483" s="4" t="s">
        <v>122</v>
      </c>
      <c r="AC483" s="4"/>
      <c r="AD483" s="4"/>
      <c r="AE483" s="4" t="s">
        <v>63</v>
      </c>
      <c r="AF483" s="4" t="s">
        <v>63</v>
      </c>
      <c r="AG483" s="4" t="s">
        <v>63</v>
      </c>
      <c r="AH483" s="4" t="s">
        <v>98</v>
      </c>
      <c r="AI483" s="4">
        <v>52767503</v>
      </c>
      <c r="AJ483" s="4"/>
      <c r="AK483" s="4" t="s">
        <v>63</v>
      </c>
      <c r="AL483" s="4" t="s">
        <v>63</v>
      </c>
      <c r="AM483" s="4" t="s">
        <v>3910</v>
      </c>
      <c r="AN483" s="4">
        <v>195</v>
      </c>
      <c r="AO483" s="4" t="s">
        <v>102</v>
      </c>
      <c r="AP483" s="4">
        <v>0</v>
      </c>
      <c r="AQ483" s="4" t="s">
        <v>113</v>
      </c>
      <c r="AR483" s="4">
        <v>0</v>
      </c>
      <c r="AS483" s="4">
        <v>0</v>
      </c>
      <c r="AT483" s="3">
        <v>42901</v>
      </c>
      <c r="AU483" s="43"/>
      <c r="AV483" s="3"/>
      <c r="AW483" s="4">
        <v>7.6923076923076925</v>
      </c>
      <c r="AX483" s="4">
        <v>7.6923076923076925</v>
      </c>
      <c r="AY483" s="4">
        <v>8</v>
      </c>
      <c r="AZ483" s="4">
        <v>8.2062721500810056</v>
      </c>
      <c r="BA483" s="4" t="s">
        <v>3896</v>
      </c>
      <c r="BB483" s="51"/>
      <c r="IW483" s="55"/>
      <c r="IY483" s="51"/>
      <c r="IZ483" s="51"/>
      <c r="JA483" s="51"/>
      <c r="JB483" s="51"/>
      <c r="JC483" s="51"/>
    </row>
    <row r="484" spans="1:263" s="50" customFormat="1" ht="15.75" thickBot="1" x14ac:dyDescent="0.3">
      <c r="A484" s="52">
        <v>474</v>
      </c>
      <c r="B484" s="53" t="s">
        <v>2500</v>
      </c>
      <c r="C484" s="4" t="s">
        <v>65</v>
      </c>
      <c r="D484" s="4"/>
      <c r="E484" s="4">
        <v>205</v>
      </c>
      <c r="F484" s="3">
        <v>42901</v>
      </c>
      <c r="G484" s="4" t="s">
        <v>66</v>
      </c>
      <c r="H484" s="4" t="s">
        <v>4038</v>
      </c>
      <c r="I484" s="4" t="s">
        <v>80</v>
      </c>
      <c r="J484" s="4" t="s">
        <v>164</v>
      </c>
      <c r="K484" s="4" t="s">
        <v>63</v>
      </c>
      <c r="L484" s="46" t="s">
        <v>1711</v>
      </c>
      <c r="M484" s="4">
        <v>43316000</v>
      </c>
      <c r="N484" s="4" t="s">
        <v>78</v>
      </c>
      <c r="O484" s="4"/>
      <c r="P484" s="4" t="s">
        <v>63</v>
      </c>
      <c r="Q484" s="4" t="s">
        <v>84</v>
      </c>
      <c r="R484" s="4" t="s">
        <v>72</v>
      </c>
      <c r="S484" s="4"/>
      <c r="T484" s="4">
        <v>900270147</v>
      </c>
      <c r="U484" s="4" t="s">
        <v>133</v>
      </c>
      <c r="V484" s="4"/>
      <c r="W484" s="4" t="s">
        <v>4039</v>
      </c>
      <c r="X484" s="4" t="s">
        <v>73</v>
      </c>
      <c r="Y484" s="46" t="s">
        <v>87</v>
      </c>
      <c r="Z484" s="43">
        <v>42908</v>
      </c>
      <c r="AA484" s="4" t="s">
        <v>88</v>
      </c>
      <c r="AB484" s="4" t="s">
        <v>122</v>
      </c>
      <c r="AC484" s="4"/>
      <c r="AD484" s="4"/>
      <c r="AE484" s="4" t="s">
        <v>63</v>
      </c>
      <c r="AF484" s="4" t="s">
        <v>63</v>
      </c>
      <c r="AG484" s="4" t="s">
        <v>63</v>
      </c>
      <c r="AH484" s="4" t="s">
        <v>98</v>
      </c>
      <c r="AI484" s="4">
        <v>52260278</v>
      </c>
      <c r="AJ484" s="4"/>
      <c r="AK484" s="4" t="s">
        <v>63</v>
      </c>
      <c r="AL484" s="4" t="s">
        <v>63</v>
      </c>
      <c r="AM484" s="4" t="s">
        <v>3970</v>
      </c>
      <c r="AN484" s="4">
        <v>196</v>
      </c>
      <c r="AO484" s="4" t="s">
        <v>102</v>
      </c>
      <c r="AP484" s="4">
        <v>0</v>
      </c>
      <c r="AQ484" s="4" t="s">
        <v>113</v>
      </c>
      <c r="AR484" s="4">
        <v>0</v>
      </c>
      <c r="AS484" s="4">
        <v>0</v>
      </c>
      <c r="AT484" s="3">
        <v>42908</v>
      </c>
      <c r="AU484" s="43"/>
      <c r="AV484" s="3"/>
      <c r="AW484" s="4">
        <v>7.6530612244897958</v>
      </c>
      <c r="AX484" s="4">
        <v>4.0816326530612246</v>
      </c>
      <c r="AY484" s="4">
        <v>4.0816326530612246</v>
      </c>
      <c r="AZ484" s="4">
        <v>0</v>
      </c>
      <c r="BA484" s="4" t="s">
        <v>3896</v>
      </c>
      <c r="BB484" s="51"/>
      <c r="IW484" s="55"/>
      <c r="IY484" s="51"/>
      <c r="IZ484" s="51"/>
      <c r="JA484" s="51"/>
      <c r="JB484" s="51"/>
      <c r="JC484" s="51"/>
    </row>
    <row r="485" spans="1:263" s="50" customFormat="1" ht="15.75" thickBot="1" x14ac:dyDescent="0.3">
      <c r="A485" s="52">
        <v>475</v>
      </c>
      <c r="B485" s="53" t="s">
        <v>2501</v>
      </c>
      <c r="C485" s="4" t="s">
        <v>65</v>
      </c>
      <c r="D485" s="4"/>
      <c r="E485" s="4">
        <v>206</v>
      </c>
      <c r="F485" s="3">
        <v>42902</v>
      </c>
      <c r="G485" s="4" t="s">
        <v>66</v>
      </c>
      <c r="H485" s="4" t="s">
        <v>4040</v>
      </c>
      <c r="I485" s="4" t="s">
        <v>80</v>
      </c>
      <c r="J485" s="4" t="s">
        <v>164</v>
      </c>
      <c r="K485" s="4" t="s">
        <v>63</v>
      </c>
      <c r="L485" s="46" t="s">
        <v>1711</v>
      </c>
      <c r="M485" s="4">
        <v>14339000</v>
      </c>
      <c r="N485" s="4" t="s">
        <v>78</v>
      </c>
      <c r="O485" s="4"/>
      <c r="P485" s="4" t="s">
        <v>63</v>
      </c>
      <c r="Q485" s="4" t="s">
        <v>71</v>
      </c>
      <c r="R485" s="4" t="s">
        <v>98</v>
      </c>
      <c r="S485" s="4">
        <v>52371615</v>
      </c>
      <c r="T485" s="4"/>
      <c r="U485" s="4" t="s">
        <v>153</v>
      </c>
      <c r="V485" s="4"/>
      <c r="W485" s="4" t="s">
        <v>3928</v>
      </c>
      <c r="X485" s="4" t="s">
        <v>73</v>
      </c>
      <c r="Y485" s="46" t="s">
        <v>87</v>
      </c>
      <c r="Z485" s="43">
        <v>42902</v>
      </c>
      <c r="AA485" s="4" t="s">
        <v>88</v>
      </c>
      <c r="AB485" s="4" t="s">
        <v>122</v>
      </c>
      <c r="AC485" s="4"/>
      <c r="AD485" s="4"/>
      <c r="AE485" s="4" t="s">
        <v>63</v>
      </c>
      <c r="AF485" s="4" t="s">
        <v>63</v>
      </c>
      <c r="AG485" s="4" t="s">
        <v>63</v>
      </c>
      <c r="AH485" s="4" t="s">
        <v>98</v>
      </c>
      <c r="AI485" s="4">
        <v>40023756</v>
      </c>
      <c r="AJ485" s="4"/>
      <c r="AK485" s="4" t="s">
        <v>63</v>
      </c>
      <c r="AL485" s="4" t="s">
        <v>63</v>
      </c>
      <c r="AM485" s="4" t="s">
        <v>4041</v>
      </c>
      <c r="AN485" s="4">
        <v>55</v>
      </c>
      <c r="AO485" s="4" t="s">
        <v>102</v>
      </c>
      <c r="AP485" s="4">
        <v>0</v>
      </c>
      <c r="AQ485" s="4" t="s">
        <v>113</v>
      </c>
      <c r="AR485" s="4">
        <v>0</v>
      </c>
      <c r="AS485" s="4">
        <v>0</v>
      </c>
      <c r="AT485" s="3">
        <v>42902</v>
      </c>
      <c r="AU485" s="43"/>
      <c r="AV485" s="3"/>
      <c r="AW485" s="4">
        <v>25.454545454545453</v>
      </c>
      <c r="AX485" s="4">
        <v>25.454545454545453</v>
      </c>
      <c r="AY485" s="4">
        <v>27</v>
      </c>
      <c r="AZ485" s="4">
        <v>27.386847060464476</v>
      </c>
      <c r="BA485" s="4" t="s">
        <v>3896</v>
      </c>
      <c r="BB485" s="51"/>
      <c r="IW485" s="55"/>
      <c r="IY485" s="51"/>
      <c r="IZ485" s="51"/>
      <c r="JA485" s="51"/>
      <c r="JB485" s="51"/>
      <c r="JC485" s="51"/>
    </row>
    <row r="486" spans="1:263" s="50" customFormat="1" ht="15.75" thickBot="1" x14ac:dyDescent="0.3">
      <c r="A486" s="52">
        <v>476</v>
      </c>
      <c r="B486" s="53" t="s">
        <v>2502</v>
      </c>
      <c r="C486" s="4" t="s">
        <v>65</v>
      </c>
      <c r="D486" s="4"/>
      <c r="E486" s="4">
        <v>207</v>
      </c>
      <c r="F486" s="3">
        <v>42902</v>
      </c>
      <c r="G486" s="4" t="s">
        <v>66</v>
      </c>
      <c r="H486" s="4" t="s">
        <v>4042</v>
      </c>
      <c r="I486" s="4" t="s">
        <v>80</v>
      </c>
      <c r="J486" s="4" t="s">
        <v>164</v>
      </c>
      <c r="K486" s="4" t="s">
        <v>63</v>
      </c>
      <c r="L486" s="46" t="s">
        <v>1711</v>
      </c>
      <c r="M486" s="4">
        <v>13127400</v>
      </c>
      <c r="N486" s="4" t="s">
        <v>78</v>
      </c>
      <c r="O486" s="4"/>
      <c r="P486" s="4" t="s">
        <v>63</v>
      </c>
      <c r="Q486" s="4" t="s">
        <v>71</v>
      </c>
      <c r="R486" s="4" t="s">
        <v>98</v>
      </c>
      <c r="S486" s="4">
        <v>1019076750</v>
      </c>
      <c r="T486" s="4"/>
      <c r="U486" s="4" t="s">
        <v>153</v>
      </c>
      <c r="V486" s="4"/>
      <c r="W486" s="4" t="s">
        <v>4043</v>
      </c>
      <c r="X486" s="4" t="s">
        <v>73</v>
      </c>
      <c r="Y486" s="46" t="s">
        <v>87</v>
      </c>
      <c r="Z486" s="43">
        <v>42902</v>
      </c>
      <c r="AA486" s="4" t="s">
        <v>88</v>
      </c>
      <c r="AB486" s="4" t="s">
        <v>122</v>
      </c>
      <c r="AC486" s="4"/>
      <c r="AD486" s="4"/>
      <c r="AE486" s="4" t="s">
        <v>63</v>
      </c>
      <c r="AF486" s="4" t="s">
        <v>63</v>
      </c>
      <c r="AG486" s="4" t="s">
        <v>63</v>
      </c>
      <c r="AH486" s="4" t="s">
        <v>98</v>
      </c>
      <c r="AI486" s="4">
        <v>52767503</v>
      </c>
      <c r="AJ486" s="4"/>
      <c r="AK486" s="4" t="s">
        <v>63</v>
      </c>
      <c r="AL486" s="4" t="s">
        <v>63</v>
      </c>
      <c r="AM486" s="4" t="s">
        <v>3910</v>
      </c>
      <c r="AN486" s="4">
        <v>195</v>
      </c>
      <c r="AO486" s="4" t="s">
        <v>102</v>
      </c>
      <c r="AP486" s="4">
        <v>0</v>
      </c>
      <c r="AQ486" s="4" t="s">
        <v>113</v>
      </c>
      <c r="AR486" s="4">
        <v>0</v>
      </c>
      <c r="AS486" s="4">
        <v>0</v>
      </c>
      <c r="AT486" s="3">
        <v>42902</v>
      </c>
      <c r="AU486" s="43"/>
      <c r="AV486" s="3"/>
      <c r="AW486" s="4">
        <v>7.1794871794871788</v>
      </c>
      <c r="AX486" s="4">
        <v>7.1794871794871788</v>
      </c>
      <c r="AY486" s="4">
        <v>8</v>
      </c>
      <c r="AZ486" s="4">
        <v>7.6923076923076934</v>
      </c>
      <c r="BA486" s="4" t="s">
        <v>3896</v>
      </c>
      <c r="BB486" s="51"/>
      <c r="IW486" s="55"/>
      <c r="IY486" s="51"/>
      <c r="IZ486" s="51"/>
      <c r="JA486" s="51"/>
      <c r="JB486" s="51"/>
      <c r="JC486" s="51"/>
    </row>
    <row r="487" spans="1:263" s="50" customFormat="1" ht="15.75" thickBot="1" x14ac:dyDescent="0.3">
      <c r="A487" s="52">
        <v>477</v>
      </c>
      <c r="B487" s="53" t="s">
        <v>2503</v>
      </c>
      <c r="C487" s="4" t="s">
        <v>65</v>
      </c>
      <c r="D487" s="4"/>
      <c r="E487" s="4">
        <v>208</v>
      </c>
      <c r="F487" s="3">
        <v>42907</v>
      </c>
      <c r="G487" s="4" t="s">
        <v>66</v>
      </c>
      <c r="H487" s="4" t="s">
        <v>4044</v>
      </c>
      <c r="I487" s="4" t="s">
        <v>80</v>
      </c>
      <c r="J487" s="4" t="s">
        <v>164</v>
      </c>
      <c r="K487" s="4" t="s">
        <v>63</v>
      </c>
      <c r="L487" s="46" t="s">
        <v>1711</v>
      </c>
      <c r="M487" s="4">
        <v>47124000</v>
      </c>
      <c r="N487" s="4" t="s">
        <v>78</v>
      </c>
      <c r="O487" s="4"/>
      <c r="P487" s="4" t="s">
        <v>63</v>
      </c>
      <c r="Q487" s="4" t="s">
        <v>71</v>
      </c>
      <c r="R487" s="4" t="s">
        <v>98</v>
      </c>
      <c r="S487" s="4">
        <v>17446214</v>
      </c>
      <c r="T487" s="4"/>
      <c r="U487" s="4" t="s">
        <v>153</v>
      </c>
      <c r="V487" s="4"/>
      <c r="W487" s="4" t="s">
        <v>4045</v>
      </c>
      <c r="X487" s="4" t="s">
        <v>73</v>
      </c>
      <c r="Y487" s="46" t="s">
        <v>87</v>
      </c>
      <c r="Z487" s="43">
        <v>42909</v>
      </c>
      <c r="AA487" s="4" t="s">
        <v>88</v>
      </c>
      <c r="AB487" s="4" t="s">
        <v>122</v>
      </c>
      <c r="AC487" s="4"/>
      <c r="AD487" s="4"/>
      <c r="AE487" s="4" t="s">
        <v>63</v>
      </c>
      <c r="AF487" s="4" t="s">
        <v>63</v>
      </c>
      <c r="AG487" s="4" t="s">
        <v>63</v>
      </c>
      <c r="AH487" s="4" t="s">
        <v>98</v>
      </c>
      <c r="AI487" s="4">
        <v>70547559</v>
      </c>
      <c r="AJ487" s="4"/>
      <c r="AK487" s="4" t="s">
        <v>63</v>
      </c>
      <c r="AL487" s="4" t="s">
        <v>63</v>
      </c>
      <c r="AM487" s="4" t="s">
        <v>3916</v>
      </c>
      <c r="AN487" s="4">
        <v>180</v>
      </c>
      <c r="AO487" s="4" t="s">
        <v>102</v>
      </c>
      <c r="AP487" s="4">
        <v>0</v>
      </c>
      <c r="AQ487" s="4" t="s">
        <v>113</v>
      </c>
      <c r="AR487" s="4">
        <v>0</v>
      </c>
      <c r="AS487" s="4">
        <v>0</v>
      </c>
      <c r="AT487" s="3">
        <v>42909</v>
      </c>
      <c r="AU487" s="43"/>
      <c r="AV487" s="3"/>
      <c r="AW487" s="4">
        <v>5</v>
      </c>
      <c r="AX487" s="4">
        <v>3.8888888888888888</v>
      </c>
      <c r="AY487" s="4">
        <v>3.8888888888888888</v>
      </c>
      <c r="AZ487" s="4">
        <v>0</v>
      </c>
      <c r="BA487" s="4" t="s">
        <v>3896</v>
      </c>
      <c r="BB487" s="51"/>
      <c r="IW487" s="55"/>
      <c r="IY487" s="51"/>
      <c r="IZ487" s="51"/>
      <c r="JA487" s="51"/>
      <c r="JB487" s="51"/>
      <c r="JC487" s="51"/>
    </row>
    <row r="488" spans="1:263" s="50" customFormat="1" ht="15.75" thickBot="1" x14ac:dyDescent="0.3">
      <c r="A488" s="52">
        <v>478</v>
      </c>
      <c r="B488" s="53" t="s">
        <v>2504</v>
      </c>
      <c r="C488" s="4" t="s">
        <v>65</v>
      </c>
      <c r="D488" s="4"/>
      <c r="E488" s="4">
        <v>209</v>
      </c>
      <c r="F488" s="3">
        <v>42913</v>
      </c>
      <c r="G488" s="4" t="s">
        <v>66</v>
      </c>
      <c r="H488" s="4" t="s">
        <v>4046</v>
      </c>
      <c r="I488" s="4" t="s">
        <v>80</v>
      </c>
      <c r="J488" s="4" t="s">
        <v>164</v>
      </c>
      <c r="K488" s="4" t="s">
        <v>63</v>
      </c>
      <c r="L488" s="46" t="s">
        <v>1711</v>
      </c>
      <c r="M488" s="4">
        <v>38652000</v>
      </c>
      <c r="N488" s="4" t="s">
        <v>78</v>
      </c>
      <c r="O488" s="4"/>
      <c r="P488" s="4" t="s">
        <v>63</v>
      </c>
      <c r="Q488" s="4" t="s">
        <v>71</v>
      </c>
      <c r="R488" s="4" t="s">
        <v>98</v>
      </c>
      <c r="S488" s="4">
        <v>72165123</v>
      </c>
      <c r="T488" s="4"/>
      <c r="U488" s="4" t="s">
        <v>153</v>
      </c>
      <c r="V488" s="4"/>
      <c r="W488" s="4" t="s">
        <v>4047</v>
      </c>
      <c r="X488" s="4" t="s">
        <v>73</v>
      </c>
      <c r="Y488" s="46" t="s">
        <v>87</v>
      </c>
      <c r="Z488" s="43">
        <v>42914</v>
      </c>
      <c r="AA488" s="4" t="s">
        <v>88</v>
      </c>
      <c r="AB488" s="4" t="s">
        <v>122</v>
      </c>
      <c r="AC488" s="4"/>
      <c r="AD488" s="4"/>
      <c r="AE488" s="4" t="s">
        <v>63</v>
      </c>
      <c r="AF488" s="4" t="s">
        <v>63</v>
      </c>
      <c r="AG488" s="4" t="s">
        <v>63</v>
      </c>
      <c r="AH488" s="4" t="s">
        <v>98</v>
      </c>
      <c r="AI488" s="4">
        <v>79850133</v>
      </c>
      <c r="AJ488" s="4"/>
      <c r="AK488" s="4" t="s">
        <v>63</v>
      </c>
      <c r="AL488" s="4" t="s">
        <v>63</v>
      </c>
      <c r="AM488" s="4" t="s">
        <v>3975</v>
      </c>
      <c r="AN488" s="4">
        <v>195</v>
      </c>
      <c r="AO488" s="4" t="s">
        <v>102</v>
      </c>
      <c r="AP488" s="4">
        <v>0</v>
      </c>
      <c r="AQ488" s="4" t="s">
        <v>113</v>
      </c>
      <c r="AR488" s="4">
        <v>0</v>
      </c>
      <c r="AS488" s="4">
        <v>0</v>
      </c>
      <c r="AT488" s="3">
        <v>42914</v>
      </c>
      <c r="AU488" s="43"/>
      <c r="AV488" s="3"/>
      <c r="AW488" s="4">
        <v>1.5384615384615385</v>
      </c>
      <c r="AX488" s="4">
        <v>1.0256410256410255</v>
      </c>
      <c r="AY488" s="4">
        <v>1.0256410256410255</v>
      </c>
      <c r="AZ488" s="4">
        <v>0</v>
      </c>
      <c r="BA488" s="4" t="s">
        <v>3896</v>
      </c>
      <c r="BB488" s="51"/>
      <c r="IW488" s="55"/>
      <c r="IY488" s="51"/>
      <c r="IZ488" s="51"/>
      <c r="JA488" s="51"/>
      <c r="JB488" s="51"/>
      <c r="JC488" s="51"/>
    </row>
    <row r="489" spans="1:263" s="50" customFormat="1" ht="15.75" thickBot="1" x14ac:dyDescent="0.3">
      <c r="A489" s="52">
        <v>479</v>
      </c>
      <c r="B489" s="53" t="s">
        <v>2505</v>
      </c>
      <c r="C489" s="4" t="s">
        <v>65</v>
      </c>
      <c r="D489" s="4"/>
      <c r="E489" s="4">
        <v>210</v>
      </c>
      <c r="F489" s="3">
        <v>42914</v>
      </c>
      <c r="G489" s="4" t="s">
        <v>66</v>
      </c>
      <c r="H489" s="4" t="s">
        <v>4048</v>
      </c>
      <c r="I489" s="4" t="s">
        <v>80</v>
      </c>
      <c r="J489" s="4" t="s">
        <v>164</v>
      </c>
      <c r="K489" s="4" t="s">
        <v>63</v>
      </c>
      <c r="L489" s="46" t="s">
        <v>1711</v>
      </c>
      <c r="M489" s="4">
        <v>3128600</v>
      </c>
      <c r="N489" s="4" t="s">
        <v>78</v>
      </c>
      <c r="O489" s="4"/>
      <c r="P489" s="4" t="s">
        <v>63</v>
      </c>
      <c r="Q489" s="4" t="s">
        <v>84</v>
      </c>
      <c r="R489" s="4" t="s">
        <v>72</v>
      </c>
      <c r="S489" s="4"/>
      <c r="T489" s="4">
        <v>900812825</v>
      </c>
      <c r="U489" s="4" t="s">
        <v>148</v>
      </c>
      <c r="V489" s="4"/>
      <c r="W489" s="4" t="s">
        <v>4049</v>
      </c>
      <c r="X489" s="4" t="s">
        <v>73</v>
      </c>
      <c r="Y489" s="46" t="s">
        <v>87</v>
      </c>
      <c r="Z489" s="43">
        <v>42914</v>
      </c>
      <c r="AA489" s="4" t="s">
        <v>88</v>
      </c>
      <c r="AB489" s="4" t="s">
        <v>122</v>
      </c>
      <c r="AC489" s="4"/>
      <c r="AD489" s="4"/>
      <c r="AE489" s="4" t="s">
        <v>63</v>
      </c>
      <c r="AF489" s="4" t="s">
        <v>63</v>
      </c>
      <c r="AG489" s="4" t="s">
        <v>63</v>
      </c>
      <c r="AH489" s="4" t="s">
        <v>98</v>
      </c>
      <c r="AI489" s="4">
        <v>52767503</v>
      </c>
      <c r="AJ489" s="4"/>
      <c r="AK489" s="4" t="s">
        <v>63</v>
      </c>
      <c r="AL489" s="4" t="s">
        <v>63</v>
      </c>
      <c r="AM489" s="4" t="s">
        <v>3910</v>
      </c>
      <c r="AN489" s="4">
        <v>30</v>
      </c>
      <c r="AO489" s="4" t="s">
        <v>102</v>
      </c>
      <c r="AP489" s="4">
        <v>0</v>
      </c>
      <c r="AQ489" s="4" t="s">
        <v>113</v>
      </c>
      <c r="AR489" s="4">
        <v>0</v>
      </c>
      <c r="AS489" s="4">
        <v>0</v>
      </c>
      <c r="AT489" s="3">
        <v>42914</v>
      </c>
      <c r="AU489" s="43"/>
      <c r="AV489" s="3"/>
      <c r="AW489" s="4">
        <v>6.666666666666667</v>
      </c>
      <c r="AX489" s="4">
        <v>6.666666666666667</v>
      </c>
      <c r="AY489" s="4">
        <v>6.666666666666667</v>
      </c>
      <c r="AZ489" s="4">
        <v>0</v>
      </c>
      <c r="BA489" s="4" t="s">
        <v>3896</v>
      </c>
      <c r="BB489" s="51"/>
      <c r="IW489" s="55"/>
      <c r="IY489" s="51"/>
      <c r="IZ489" s="51"/>
      <c r="JA489" s="51"/>
      <c r="JB489" s="51"/>
      <c r="JC489" s="51"/>
    </row>
    <row r="490" spans="1:263" s="50" customFormat="1" ht="15.75" thickBot="1" x14ac:dyDescent="0.3">
      <c r="A490" s="52">
        <v>480</v>
      </c>
      <c r="B490" s="53" t="s">
        <v>2506</v>
      </c>
      <c r="C490" s="4" t="s">
        <v>65</v>
      </c>
      <c r="D490" s="4"/>
      <c r="E490" s="4">
        <v>1</v>
      </c>
      <c r="F490" s="3">
        <v>42844</v>
      </c>
      <c r="G490" s="4" t="s">
        <v>66</v>
      </c>
      <c r="H490" s="4" t="s">
        <v>4050</v>
      </c>
      <c r="I490" s="4" t="s">
        <v>115</v>
      </c>
      <c r="J490" s="4" t="s">
        <v>94</v>
      </c>
      <c r="K490" s="4" t="s">
        <v>63</v>
      </c>
      <c r="L490" s="46" t="s">
        <v>1711</v>
      </c>
      <c r="M490" s="4">
        <v>33000000</v>
      </c>
      <c r="N490" s="4" t="s">
        <v>78</v>
      </c>
      <c r="O490" s="4"/>
      <c r="P490" s="4" t="s">
        <v>63</v>
      </c>
      <c r="Q490" s="4" t="s">
        <v>84</v>
      </c>
      <c r="R490" s="4" t="s">
        <v>72</v>
      </c>
      <c r="S490" s="4"/>
      <c r="T490" s="4">
        <v>830053792</v>
      </c>
      <c r="U490" s="4" t="s">
        <v>108</v>
      </c>
      <c r="V490" s="4"/>
      <c r="W490" s="4" t="s">
        <v>4051</v>
      </c>
      <c r="X490" s="4" t="s">
        <v>73</v>
      </c>
      <c r="Y490" s="4" t="s">
        <v>226</v>
      </c>
      <c r="Z490" s="43">
        <v>42845</v>
      </c>
      <c r="AA490" s="4" t="s">
        <v>88</v>
      </c>
      <c r="AB490" s="4" t="s">
        <v>122</v>
      </c>
      <c r="AC490" s="4"/>
      <c r="AD490" s="4"/>
      <c r="AE490" s="4" t="s">
        <v>63</v>
      </c>
      <c r="AF490" s="4" t="s">
        <v>63</v>
      </c>
      <c r="AG490" s="4" t="s">
        <v>63</v>
      </c>
      <c r="AH490" s="4" t="s">
        <v>98</v>
      </c>
      <c r="AI490" s="4">
        <v>79624413</v>
      </c>
      <c r="AJ490" s="4"/>
      <c r="AK490" s="4" t="s">
        <v>63</v>
      </c>
      <c r="AL490" s="4" t="s">
        <v>63</v>
      </c>
      <c r="AM490" s="4" t="s">
        <v>4052</v>
      </c>
      <c r="AN490" s="4">
        <v>240</v>
      </c>
      <c r="AO490" s="4" t="s">
        <v>102</v>
      </c>
      <c r="AP490" s="4">
        <v>0</v>
      </c>
      <c r="AQ490" s="4" t="s">
        <v>113</v>
      </c>
      <c r="AR490" s="4">
        <v>0</v>
      </c>
      <c r="AS490" s="4">
        <v>0</v>
      </c>
      <c r="AT490" s="3">
        <v>42845</v>
      </c>
      <c r="AU490" s="43"/>
      <c r="AV490" s="3"/>
      <c r="AW490" s="4">
        <v>30</v>
      </c>
      <c r="AX490" s="4">
        <v>29.583333333333332</v>
      </c>
      <c r="AY490" s="4">
        <v>29.583333333333332</v>
      </c>
      <c r="AZ490" s="4">
        <v>0</v>
      </c>
      <c r="BA490" s="4" t="s">
        <v>3896</v>
      </c>
      <c r="BB490" s="51"/>
      <c r="IY490" s="51"/>
      <c r="IZ490" s="51"/>
      <c r="JA490" s="51"/>
      <c r="JB490" s="51"/>
      <c r="JC490" s="51"/>
    </row>
    <row r="491" spans="1:263" s="50" customFormat="1" ht="15.75" thickBot="1" x14ac:dyDescent="0.3">
      <c r="A491" s="52">
        <v>481</v>
      </c>
      <c r="B491" s="53" t="s">
        <v>2507</v>
      </c>
      <c r="C491" s="4" t="s">
        <v>65</v>
      </c>
      <c r="D491" s="4"/>
      <c r="E491" s="4">
        <v>18</v>
      </c>
      <c r="F491" s="3">
        <v>42387</v>
      </c>
      <c r="G491" s="46" t="s">
        <v>104</v>
      </c>
      <c r="H491" s="4" t="s">
        <v>4053</v>
      </c>
      <c r="I491" s="4" t="s">
        <v>80</v>
      </c>
      <c r="J491" s="4" t="s">
        <v>164</v>
      </c>
      <c r="K491" s="4" t="s">
        <v>63</v>
      </c>
      <c r="L491" s="46" t="s">
        <v>1711</v>
      </c>
      <c r="M491" s="4">
        <v>41891000</v>
      </c>
      <c r="N491" s="4" t="s">
        <v>78</v>
      </c>
      <c r="O491" s="4"/>
      <c r="P491" s="4" t="s">
        <v>63</v>
      </c>
      <c r="Q491" s="4" t="s">
        <v>71</v>
      </c>
      <c r="R491" s="4" t="s">
        <v>98</v>
      </c>
      <c r="S491" s="4">
        <v>63550168</v>
      </c>
      <c r="T491" s="4"/>
      <c r="U491" s="4" t="s">
        <v>153</v>
      </c>
      <c r="V491" s="4"/>
      <c r="W491" s="4" t="s">
        <v>3962</v>
      </c>
      <c r="X491" s="4" t="s">
        <v>73</v>
      </c>
      <c r="Y491" s="46" t="s">
        <v>87</v>
      </c>
      <c r="Z491" s="43">
        <v>42387</v>
      </c>
      <c r="AA491" s="4" t="s">
        <v>88</v>
      </c>
      <c r="AB491" s="4" t="s">
        <v>122</v>
      </c>
      <c r="AC491" s="4"/>
      <c r="AD491" s="4"/>
      <c r="AE491" s="4" t="s">
        <v>63</v>
      </c>
      <c r="AF491" s="4" t="s">
        <v>63</v>
      </c>
      <c r="AG491" s="4" t="s">
        <v>63</v>
      </c>
      <c r="AH491" s="4" t="s">
        <v>98</v>
      </c>
      <c r="AI491" s="4">
        <v>52619376</v>
      </c>
      <c r="AJ491" s="4"/>
      <c r="AK491" s="4" t="s">
        <v>63</v>
      </c>
      <c r="AL491" s="4" t="s">
        <v>63</v>
      </c>
      <c r="AM491" s="4" t="s">
        <v>3936</v>
      </c>
      <c r="AN491" s="4">
        <v>330</v>
      </c>
      <c r="AO491" s="4" t="s">
        <v>102</v>
      </c>
      <c r="AP491" s="4">
        <v>0</v>
      </c>
      <c r="AQ491" s="4" t="s">
        <v>113</v>
      </c>
      <c r="AR491" s="4">
        <v>0</v>
      </c>
      <c r="AS491" s="4">
        <v>0</v>
      </c>
      <c r="AT491" s="3">
        <v>42387</v>
      </c>
      <c r="AU491" s="43">
        <v>42721</v>
      </c>
      <c r="AV491" s="3">
        <v>42849</v>
      </c>
      <c r="AW491" s="4">
        <v>100</v>
      </c>
      <c r="AX491" s="4">
        <v>100</v>
      </c>
      <c r="AY491" s="4">
        <v>100</v>
      </c>
      <c r="AZ491" s="4">
        <v>100</v>
      </c>
      <c r="BA491" s="4" t="s">
        <v>4143</v>
      </c>
      <c r="BB491" s="54"/>
      <c r="IW491" s="55"/>
      <c r="IY491" s="51"/>
      <c r="IZ491" s="51"/>
      <c r="JA491" s="51"/>
      <c r="JB491" s="51"/>
      <c r="JC491" s="51"/>
    </row>
    <row r="492" spans="1:263" s="50" customFormat="1" ht="15.75" thickBot="1" x14ac:dyDescent="0.3">
      <c r="A492" s="52">
        <v>482</v>
      </c>
      <c r="B492" s="53" t="s">
        <v>2508</v>
      </c>
      <c r="C492" s="4" t="s">
        <v>65</v>
      </c>
      <c r="D492" s="4"/>
      <c r="E492" s="4">
        <v>23</v>
      </c>
      <c r="F492" s="3">
        <v>42388</v>
      </c>
      <c r="G492" s="4" t="s">
        <v>92</v>
      </c>
      <c r="H492" s="4" t="s">
        <v>4054</v>
      </c>
      <c r="I492" s="4" t="s">
        <v>80</v>
      </c>
      <c r="J492" s="4" t="s">
        <v>164</v>
      </c>
      <c r="K492" s="4"/>
      <c r="L492" s="46" t="s">
        <v>1711</v>
      </c>
      <c r="M492" s="4">
        <v>59510000</v>
      </c>
      <c r="N492" s="4" t="s">
        <v>78</v>
      </c>
      <c r="O492" s="4"/>
      <c r="P492" s="4"/>
      <c r="Q492" s="4" t="s">
        <v>71</v>
      </c>
      <c r="R492" s="4" t="s">
        <v>98</v>
      </c>
      <c r="S492" s="4">
        <v>1113622677</v>
      </c>
      <c r="T492" s="4"/>
      <c r="U492" s="4" t="s">
        <v>153</v>
      </c>
      <c r="V492" s="4"/>
      <c r="W492" s="4" t="s">
        <v>4055</v>
      </c>
      <c r="X492" s="4" t="s">
        <v>73</v>
      </c>
      <c r="Y492" s="46" t="s">
        <v>87</v>
      </c>
      <c r="Z492" s="43">
        <v>42388</v>
      </c>
      <c r="AA492" s="4" t="s">
        <v>88</v>
      </c>
      <c r="AB492" s="4" t="s">
        <v>122</v>
      </c>
      <c r="AC492" s="4"/>
      <c r="AD492" s="4"/>
      <c r="AE492" s="4"/>
      <c r="AF492" s="4"/>
      <c r="AG492" s="4"/>
      <c r="AH492" s="4" t="s">
        <v>98</v>
      </c>
      <c r="AI492" s="4">
        <v>52807498</v>
      </c>
      <c r="AJ492" s="4"/>
      <c r="AK492" s="4"/>
      <c r="AL492" s="4"/>
      <c r="AM492" s="4" t="s">
        <v>3904</v>
      </c>
      <c r="AN492" s="4">
        <v>330</v>
      </c>
      <c r="AO492" s="4" t="s">
        <v>102</v>
      </c>
      <c r="AP492" s="4">
        <v>0</v>
      </c>
      <c r="AQ492" s="4" t="s">
        <v>113</v>
      </c>
      <c r="AR492" s="4">
        <v>0</v>
      </c>
      <c r="AS492" s="4">
        <v>0</v>
      </c>
      <c r="AT492" s="3">
        <v>42388</v>
      </c>
      <c r="AU492" s="43">
        <v>42735</v>
      </c>
      <c r="AV492" s="3">
        <v>42844</v>
      </c>
      <c r="AW492" s="4">
        <v>100</v>
      </c>
      <c r="AX492" s="4">
        <v>100</v>
      </c>
      <c r="AY492" s="4">
        <v>100</v>
      </c>
      <c r="AZ492" s="4">
        <v>100</v>
      </c>
      <c r="BA492" s="4" t="s">
        <v>3964</v>
      </c>
      <c r="BB492" s="51"/>
      <c r="IW492" s="55"/>
      <c r="IY492" s="51"/>
      <c r="IZ492" s="51"/>
      <c r="JA492" s="51"/>
      <c r="JB492" s="51"/>
      <c r="JC492" s="51"/>
    </row>
    <row r="493" spans="1:263" s="50" customFormat="1" ht="15.75" thickBot="1" x14ac:dyDescent="0.3">
      <c r="A493" s="52">
        <v>483</v>
      </c>
      <c r="B493" s="53" t="s">
        <v>2509</v>
      </c>
      <c r="C493" s="4" t="s">
        <v>65</v>
      </c>
      <c r="D493" s="4"/>
      <c r="E493" s="4">
        <v>113</v>
      </c>
      <c r="F493" s="3">
        <v>42415</v>
      </c>
      <c r="G493" s="4" t="s">
        <v>92</v>
      </c>
      <c r="H493" s="4" t="s">
        <v>4056</v>
      </c>
      <c r="I493" s="4" t="s">
        <v>80</v>
      </c>
      <c r="J493" s="4" t="s">
        <v>164</v>
      </c>
      <c r="K493" s="4"/>
      <c r="L493" s="46" t="s">
        <v>1711</v>
      </c>
      <c r="M493" s="4">
        <v>20738333</v>
      </c>
      <c r="N493" s="4" t="s">
        <v>78</v>
      </c>
      <c r="O493" s="4"/>
      <c r="P493" s="4"/>
      <c r="Q493" s="4" t="s">
        <v>71</v>
      </c>
      <c r="R493" s="4" t="s">
        <v>98</v>
      </c>
      <c r="S493" s="4">
        <v>92694446</v>
      </c>
      <c r="T493" s="4"/>
      <c r="U493" s="4" t="s">
        <v>153</v>
      </c>
      <c r="V493" s="4"/>
      <c r="W493" s="4" t="s">
        <v>4057</v>
      </c>
      <c r="X493" s="4" t="s">
        <v>73</v>
      </c>
      <c r="Y493" s="46" t="s">
        <v>87</v>
      </c>
      <c r="Z493" s="43">
        <v>42415</v>
      </c>
      <c r="AA493" s="4" t="s">
        <v>88</v>
      </c>
      <c r="AB493" s="4" t="s">
        <v>122</v>
      </c>
      <c r="AC493" s="4"/>
      <c r="AD493" s="4"/>
      <c r="AE493" s="4"/>
      <c r="AF493" s="4"/>
      <c r="AG493" s="4"/>
      <c r="AH493" s="4" t="s">
        <v>98</v>
      </c>
      <c r="AI493" s="4">
        <v>52558116</v>
      </c>
      <c r="AJ493" s="4"/>
      <c r="AK493" s="4"/>
      <c r="AL493" s="4"/>
      <c r="AM493" s="4" t="s">
        <v>4058</v>
      </c>
      <c r="AN493" s="4">
        <v>115</v>
      </c>
      <c r="AO493" s="4" t="s">
        <v>102</v>
      </c>
      <c r="AP493" s="4">
        <v>0</v>
      </c>
      <c r="AQ493" s="4" t="s">
        <v>113</v>
      </c>
      <c r="AR493" s="4">
        <v>0</v>
      </c>
      <c r="AS493" s="4">
        <v>0</v>
      </c>
      <c r="AT493" s="3">
        <v>42415</v>
      </c>
      <c r="AU493" s="43">
        <v>42529</v>
      </c>
      <c r="AV493" s="3">
        <v>42859</v>
      </c>
      <c r="AW493" s="4">
        <v>100</v>
      </c>
      <c r="AX493" s="4">
        <v>100</v>
      </c>
      <c r="AY493" s="4">
        <v>100</v>
      </c>
      <c r="AZ493" s="4">
        <v>100</v>
      </c>
      <c r="BA493" s="4" t="s">
        <v>3964</v>
      </c>
      <c r="IW493" s="55"/>
      <c r="IY493" s="51"/>
      <c r="IZ493" s="51"/>
      <c r="JA493" s="51"/>
      <c r="JB493" s="51"/>
      <c r="JC493" s="51"/>
    </row>
    <row r="494" spans="1:263" s="50" customFormat="1" ht="15.75" thickBot="1" x14ac:dyDescent="0.3">
      <c r="A494" s="52">
        <v>484</v>
      </c>
      <c r="B494" s="53" t="s">
        <v>2510</v>
      </c>
      <c r="C494" s="4" t="s">
        <v>65</v>
      </c>
      <c r="D494" s="4"/>
      <c r="E494" s="4">
        <v>116</v>
      </c>
      <c r="F494" s="3">
        <v>42418</v>
      </c>
      <c r="G494" s="4" t="s">
        <v>92</v>
      </c>
      <c r="H494" s="4" t="s">
        <v>4059</v>
      </c>
      <c r="I494" s="4" t="s">
        <v>80</v>
      </c>
      <c r="J494" s="4" t="s">
        <v>164</v>
      </c>
      <c r="K494" s="4"/>
      <c r="L494" s="46" t="s">
        <v>1711</v>
      </c>
      <c r="M494" s="4">
        <v>51345000</v>
      </c>
      <c r="N494" s="4" t="s">
        <v>78</v>
      </c>
      <c r="O494" s="4"/>
      <c r="P494" s="4"/>
      <c r="Q494" s="4" t="s">
        <v>71</v>
      </c>
      <c r="R494" s="4" t="s">
        <v>98</v>
      </c>
      <c r="S494" s="4">
        <v>79341951</v>
      </c>
      <c r="T494" s="4"/>
      <c r="U494" s="4" t="s">
        <v>153</v>
      </c>
      <c r="V494" s="4"/>
      <c r="W494" s="4" t="s">
        <v>4060</v>
      </c>
      <c r="X494" s="4" t="s">
        <v>73</v>
      </c>
      <c r="Y494" s="46" t="s">
        <v>87</v>
      </c>
      <c r="Z494" s="43">
        <v>42418</v>
      </c>
      <c r="AA494" s="4" t="s">
        <v>88</v>
      </c>
      <c r="AB494" s="4" t="s">
        <v>122</v>
      </c>
      <c r="AC494" s="4"/>
      <c r="AD494" s="4"/>
      <c r="AE494" s="4"/>
      <c r="AF494" s="4"/>
      <c r="AG494" s="4"/>
      <c r="AH494" s="4" t="s">
        <v>98</v>
      </c>
      <c r="AI494" s="4">
        <v>52807498</v>
      </c>
      <c r="AJ494" s="4"/>
      <c r="AK494" s="4"/>
      <c r="AL494" s="4"/>
      <c r="AM494" s="4" t="s">
        <v>3904</v>
      </c>
      <c r="AN494" s="4">
        <v>319</v>
      </c>
      <c r="AO494" s="4" t="s">
        <v>102</v>
      </c>
      <c r="AP494" s="4">
        <v>0</v>
      </c>
      <c r="AQ494" s="4" t="s">
        <v>113</v>
      </c>
      <c r="AR494" s="4">
        <v>0</v>
      </c>
      <c r="AS494" s="4">
        <v>0</v>
      </c>
      <c r="AT494" s="3">
        <v>42418</v>
      </c>
      <c r="AU494" s="43">
        <v>42735</v>
      </c>
      <c r="AV494" s="3">
        <v>42832</v>
      </c>
      <c r="AW494" s="4">
        <v>100</v>
      </c>
      <c r="AX494" s="4">
        <v>100</v>
      </c>
      <c r="AY494" s="4">
        <v>100</v>
      </c>
      <c r="AZ494" s="4">
        <v>100</v>
      </c>
      <c r="BA494" s="4" t="s">
        <v>3964</v>
      </c>
      <c r="BB494" s="51"/>
      <c r="IW494" s="55"/>
      <c r="IY494" s="51"/>
      <c r="IZ494" s="51"/>
      <c r="JA494" s="51"/>
      <c r="JB494" s="51"/>
      <c r="JC494" s="51"/>
    </row>
    <row r="495" spans="1:263" s="50" customFormat="1" ht="15.75" thickBot="1" x14ac:dyDescent="0.3">
      <c r="A495" s="52">
        <v>485</v>
      </c>
      <c r="B495" s="53" t="s">
        <v>2511</v>
      </c>
      <c r="C495" s="4" t="s">
        <v>65</v>
      </c>
      <c r="D495" s="4"/>
      <c r="E495" s="4">
        <v>130</v>
      </c>
      <c r="F495" s="3">
        <v>42466</v>
      </c>
      <c r="G495" s="4" t="s">
        <v>92</v>
      </c>
      <c r="H495" s="4" t="s">
        <v>4061</v>
      </c>
      <c r="I495" s="4" t="s">
        <v>80</v>
      </c>
      <c r="J495" s="4" t="s">
        <v>164</v>
      </c>
      <c r="K495" s="4"/>
      <c r="L495" s="46" t="s">
        <v>1711</v>
      </c>
      <c r="M495" s="4">
        <v>29665000</v>
      </c>
      <c r="N495" s="4" t="s">
        <v>78</v>
      </c>
      <c r="O495" s="4"/>
      <c r="P495" s="4"/>
      <c r="Q495" s="4" t="s">
        <v>71</v>
      </c>
      <c r="R495" s="4" t="s">
        <v>98</v>
      </c>
      <c r="S495" s="4">
        <v>31308044</v>
      </c>
      <c r="T495" s="4"/>
      <c r="U495" s="4" t="s">
        <v>153</v>
      </c>
      <c r="V495" s="4"/>
      <c r="W495" s="4" t="s">
        <v>3983</v>
      </c>
      <c r="X495" s="4" t="s">
        <v>73</v>
      </c>
      <c r="Y495" s="46" t="s">
        <v>87</v>
      </c>
      <c r="Z495" s="43">
        <v>42467</v>
      </c>
      <c r="AA495" s="4" t="s">
        <v>88</v>
      </c>
      <c r="AB495" s="4" t="s">
        <v>122</v>
      </c>
      <c r="AC495" s="4"/>
      <c r="AD495" s="4"/>
      <c r="AE495" s="4"/>
      <c r="AF495" s="4"/>
      <c r="AG495" s="4"/>
      <c r="AH495" s="4" t="s">
        <v>98</v>
      </c>
      <c r="AI495" s="4">
        <v>52260278</v>
      </c>
      <c r="AJ495" s="4"/>
      <c r="AK495" s="4"/>
      <c r="AL495" s="4"/>
      <c r="AM495" s="4" t="s">
        <v>3970</v>
      </c>
      <c r="AN495" s="4">
        <v>222</v>
      </c>
      <c r="AO495" s="4" t="s">
        <v>102</v>
      </c>
      <c r="AP495" s="4">
        <v>0</v>
      </c>
      <c r="AQ495" s="4" t="s">
        <v>113</v>
      </c>
      <c r="AR495" s="4">
        <v>0</v>
      </c>
      <c r="AS495" s="4">
        <v>0</v>
      </c>
      <c r="AT495" s="3">
        <v>42468</v>
      </c>
      <c r="AU495" s="43">
        <v>42690</v>
      </c>
      <c r="AV495" s="3">
        <v>42846</v>
      </c>
      <c r="AW495" s="4">
        <v>100</v>
      </c>
      <c r="AX495" s="4">
        <v>100</v>
      </c>
      <c r="AY495" s="4">
        <v>100</v>
      </c>
      <c r="AZ495" s="4">
        <v>100</v>
      </c>
      <c r="BA495" s="4" t="s">
        <v>3964</v>
      </c>
      <c r="BB495" s="51"/>
      <c r="IW495" s="55"/>
      <c r="IY495" s="51"/>
      <c r="IZ495" s="51"/>
      <c r="JA495" s="51"/>
      <c r="JB495" s="51"/>
      <c r="JC495" s="51"/>
    </row>
    <row r="496" spans="1:263" s="50" customFormat="1" ht="15.75" thickBot="1" x14ac:dyDescent="0.3">
      <c r="A496" s="52">
        <v>486</v>
      </c>
      <c r="B496" s="53" t="s">
        <v>2512</v>
      </c>
      <c r="C496" s="4" t="s">
        <v>65</v>
      </c>
      <c r="D496" s="4"/>
      <c r="E496" s="4">
        <v>158</v>
      </c>
      <c r="F496" s="3">
        <v>42580</v>
      </c>
      <c r="G496" s="4" t="s">
        <v>92</v>
      </c>
      <c r="H496" s="4" t="s">
        <v>4062</v>
      </c>
      <c r="I496" s="4" t="s">
        <v>80</v>
      </c>
      <c r="J496" s="4" t="s">
        <v>164</v>
      </c>
      <c r="K496" s="4"/>
      <c r="L496" s="46" t="s">
        <v>1711</v>
      </c>
      <c r="M496" s="4">
        <v>17160000</v>
      </c>
      <c r="N496" s="4" t="s">
        <v>78</v>
      </c>
      <c r="O496" s="4"/>
      <c r="P496" s="4"/>
      <c r="Q496" s="4" t="s">
        <v>71</v>
      </c>
      <c r="R496" s="4" t="s">
        <v>98</v>
      </c>
      <c r="S496" s="4">
        <v>1022378338</v>
      </c>
      <c r="T496" s="4"/>
      <c r="U496" s="4" t="s">
        <v>153</v>
      </c>
      <c r="V496" s="4"/>
      <c r="W496" s="4" t="s">
        <v>4063</v>
      </c>
      <c r="X496" s="4" t="s">
        <v>73</v>
      </c>
      <c r="Y496" s="46" t="s">
        <v>87</v>
      </c>
      <c r="Z496" s="43">
        <v>42580</v>
      </c>
      <c r="AA496" s="4" t="s">
        <v>88</v>
      </c>
      <c r="AB496" s="4" t="s">
        <v>122</v>
      </c>
      <c r="AC496" s="4"/>
      <c r="AD496" s="4"/>
      <c r="AE496" s="4"/>
      <c r="AF496" s="4"/>
      <c r="AG496" s="4"/>
      <c r="AH496" s="4" t="s">
        <v>98</v>
      </c>
      <c r="AI496" s="4">
        <v>70547559</v>
      </c>
      <c r="AJ496" s="4"/>
      <c r="AK496" s="4"/>
      <c r="AL496" s="4"/>
      <c r="AM496" s="4" t="s">
        <v>3916</v>
      </c>
      <c r="AN496" s="4">
        <v>156</v>
      </c>
      <c r="AO496" s="4" t="s">
        <v>102</v>
      </c>
      <c r="AP496" s="4">
        <v>0</v>
      </c>
      <c r="AQ496" s="4" t="s">
        <v>113</v>
      </c>
      <c r="AR496" s="4">
        <v>0</v>
      </c>
      <c r="AS496" s="4">
        <v>0</v>
      </c>
      <c r="AT496" s="3">
        <v>42580</v>
      </c>
      <c r="AU496" s="43">
        <v>42735</v>
      </c>
      <c r="AV496" s="3">
        <v>42859</v>
      </c>
      <c r="AW496" s="4">
        <v>100</v>
      </c>
      <c r="AX496" s="4">
        <v>100</v>
      </c>
      <c r="AY496" s="4">
        <v>100</v>
      </c>
      <c r="AZ496" s="4">
        <v>100</v>
      </c>
      <c r="BA496" s="4" t="s">
        <v>3964</v>
      </c>
      <c r="BB496" s="51"/>
      <c r="IW496" s="55"/>
      <c r="IY496" s="51"/>
      <c r="IZ496" s="51"/>
      <c r="JA496" s="51"/>
      <c r="JB496" s="51"/>
      <c r="JC496" s="51"/>
    </row>
    <row r="497" spans="1:263" s="50" customFormat="1" ht="15.75" thickBot="1" x14ac:dyDescent="0.3">
      <c r="A497" s="52">
        <v>487</v>
      </c>
      <c r="B497" s="53" t="s">
        <v>2513</v>
      </c>
      <c r="C497" s="4" t="s">
        <v>65</v>
      </c>
      <c r="D497" s="4"/>
      <c r="E497" s="4">
        <v>176</v>
      </c>
      <c r="F497" s="3">
        <v>42662</v>
      </c>
      <c r="G497" s="4" t="s">
        <v>79</v>
      </c>
      <c r="H497" s="4" t="s">
        <v>4064</v>
      </c>
      <c r="I497" s="4" t="s">
        <v>80</v>
      </c>
      <c r="J497" s="4" t="s">
        <v>164</v>
      </c>
      <c r="K497" s="4"/>
      <c r="L497" s="46" t="s">
        <v>1711</v>
      </c>
      <c r="M497" s="4">
        <v>9690000</v>
      </c>
      <c r="N497" s="4" t="s">
        <v>78</v>
      </c>
      <c r="O497" s="4"/>
      <c r="P497" s="4"/>
      <c r="Q497" s="4" t="s">
        <v>71</v>
      </c>
      <c r="R497" s="4" t="s">
        <v>98</v>
      </c>
      <c r="S497" s="4">
        <v>1012353910</v>
      </c>
      <c r="T497" s="4"/>
      <c r="U497" s="4" t="s">
        <v>153</v>
      </c>
      <c r="V497" s="4"/>
      <c r="W497" s="4" t="s">
        <v>4065</v>
      </c>
      <c r="X497" s="4" t="s">
        <v>73</v>
      </c>
      <c r="Y497" s="46" t="s">
        <v>87</v>
      </c>
      <c r="Z497" s="43">
        <v>42662</v>
      </c>
      <c r="AA497" s="4" t="s">
        <v>88</v>
      </c>
      <c r="AB497" s="4" t="s">
        <v>122</v>
      </c>
      <c r="AC497" s="4"/>
      <c r="AD497" s="4"/>
      <c r="AE497" s="4"/>
      <c r="AF497" s="4"/>
      <c r="AG497" s="4"/>
      <c r="AH497" s="4" t="s">
        <v>98</v>
      </c>
      <c r="AI497" s="4">
        <v>52260278</v>
      </c>
      <c r="AJ497" s="4"/>
      <c r="AK497" s="4"/>
      <c r="AL497" s="4"/>
      <c r="AM497" s="4" t="s">
        <v>3970</v>
      </c>
      <c r="AN497" s="4">
        <v>73</v>
      </c>
      <c r="AO497" s="4" t="s">
        <v>102</v>
      </c>
      <c r="AP497" s="4">
        <v>0</v>
      </c>
      <c r="AQ497" s="4" t="s">
        <v>113</v>
      </c>
      <c r="AR497" s="4">
        <v>0</v>
      </c>
      <c r="AS497" s="4">
        <v>0</v>
      </c>
      <c r="AT497" s="3">
        <v>42662</v>
      </c>
      <c r="AU497" s="43">
        <v>42735</v>
      </c>
      <c r="AV497" s="3">
        <v>42857</v>
      </c>
      <c r="AW497" s="4">
        <v>100</v>
      </c>
      <c r="AX497" s="4">
        <v>100</v>
      </c>
      <c r="AY497" s="4">
        <v>100</v>
      </c>
      <c r="AZ497" s="4">
        <v>100</v>
      </c>
      <c r="BA497" s="4" t="s">
        <v>3964</v>
      </c>
      <c r="BB497" s="51"/>
      <c r="IW497" s="55"/>
      <c r="IY497" s="51"/>
      <c r="IZ497" s="51"/>
      <c r="JA497" s="51"/>
      <c r="JB497" s="51"/>
      <c r="JC497" s="51"/>
    </row>
    <row r="498" spans="1:263" s="50" customFormat="1" ht="15.75" thickBot="1" x14ac:dyDescent="0.3">
      <c r="A498" s="52">
        <v>488</v>
      </c>
      <c r="B498" s="53" t="s">
        <v>2514</v>
      </c>
      <c r="C498" s="4" t="s">
        <v>65</v>
      </c>
      <c r="D498" s="4"/>
      <c r="E498" s="4">
        <v>183</v>
      </c>
      <c r="F498" s="3">
        <v>42684</v>
      </c>
      <c r="G498" s="4" t="s">
        <v>79</v>
      </c>
      <c r="H498" s="4" t="s">
        <v>4066</v>
      </c>
      <c r="I498" s="4" t="s">
        <v>105</v>
      </c>
      <c r="J498" s="4" t="s">
        <v>164</v>
      </c>
      <c r="K498" s="4"/>
      <c r="L498" s="46" t="s">
        <v>1711</v>
      </c>
      <c r="M498" s="4">
        <v>53000000</v>
      </c>
      <c r="N498" s="4" t="s">
        <v>78</v>
      </c>
      <c r="O498" s="4"/>
      <c r="P498" s="4"/>
      <c r="Q498" s="4" t="s">
        <v>84</v>
      </c>
      <c r="R498" s="4" t="s">
        <v>72</v>
      </c>
      <c r="S498" s="4"/>
      <c r="T498" s="4">
        <v>900545102</v>
      </c>
      <c r="U498" s="4" t="s">
        <v>133</v>
      </c>
      <c r="V498" s="4"/>
      <c r="W498" s="4" t="s">
        <v>4067</v>
      </c>
      <c r="X498" s="4" t="s">
        <v>73</v>
      </c>
      <c r="Y498" s="4" t="s">
        <v>232</v>
      </c>
      <c r="Z498" s="43">
        <v>42685</v>
      </c>
      <c r="AA498" s="4" t="s">
        <v>88</v>
      </c>
      <c r="AB498" s="4" t="s">
        <v>122</v>
      </c>
      <c r="AC498" s="4"/>
      <c r="AD498" s="4"/>
      <c r="AE498" s="4"/>
      <c r="AF498" s="4"/>
      <c r="AG498" s="4"/>
      <c r="AH498" s="4" t="s">
        <v>98</v>
      </c>
      <c r="AI498" s="4">
        <v>52767503</v>
      </c>
      <c r="AJ498" s="4"/>
      <c r="AK498" s="4"/>
      <c r="AL498" s="4"/>
      <c r="AM498" s="4" t="s">
        <v>3910</v>
      </c>
      <c r="AN498" s="4">
        <v>46</v>
      </c>
      <c r="AO498" s="4" t="s">
        <v>102</v>
      </c>
      <c r="AP498" s="4">
        <v>0</v>
      </c>
      <c r="AQ498" s="4" t="s">
        <v>113</v>
      </c>
      <c r="AR498" s="4">
        <v>0</v>
      </c>
      <c r="AS498" s="4">
        <v>0</v>
      </c>
      <c r="AT498" s="3">
        <v>42689</v>
      </c>
      <c r="AU498" s="43">
        <v>42735</v>
      </c>
      <c r="AV498" s="3">
        <v>42863</v>
      </c>
      <c r="AW498" s="4">
        <v>100</v>
      </c>
      <c r="AX498" s="4">
        <v>100</v>
      </c>
      <c r="AY498" s="4">
        <v>100</v>
      </c>
      <c r="AZ498" s="4">
        <v>100</v>
      </c>
      <c r="BA498" s="4" t="s">
        <v>3964</v>
      </c>
      <c r="BB498" s="51"/>
      <c r="IY498" s="51"/>
      <c r="IZ498" s="51"/>
      <c r="JA498" s="51"/>
      <c r="JB498" s="51"/>
      <c r="JC498" s="51"/>
    </row>
    <row r="499" spans="1:263" s="50" customFormat="1" ht="15.75" thickBot="1" x14ac:dyDescent="0.3">
      <c r="A499" s="52">
        <v>489</v>
      </c>
      <c r="B499" s="53" t="s">
        <v>2515</v>
      </c>
      <c r="C499" s="4" t="s">
        <v>65</v>
      </c>
      <c r="D499" s="4"/>
      <c r="E499" s="4">
        <v>184</v>
      </c>
      <c r="F499" s="3">
        <v>42691</v>
      </c>
      <c r="G499" s="4" t="s">
        <v>79</v>
      </c>
      <c r="H499" s="4" t="s">
        <v>4068</v>
      </c>
      <c r="I499" s="4" t="s">
        <v>80</v>
      </c>
      <c r="J499" s="4" t="s">
        <v>164</v>
      </c>
      <c r="K499" s="4"/>
      <c r="L499" s="46" t="s">
        <v>1711</v>
      </c>
      <c r="M499" s="4">
        <v>3983333</v>
      </c>
      <c r="N499" s="4" t="s">
        <v>78</v>
      </c>
      <c r="O499" s="4"/>
      <c r="P499" s="4"/>
      <c r="Q499" s="4" t="s">
        <v>71</v>
      </c>
      <c r="R499" s="4" t="s">
        <v>98</v>
      </c>
      <c r="S499" s="4">
        <v>1014245810</v>
      </c>
      <c r="T499" s="4"/>
      <c r="U499" s="4" t="s">
        <v>153</v>
      </c>
      <c r="V499" s="4"/>
      <c r="W499" s="4" t="s">
        <v>4031</v>
      </c>
      <c r="X499" s="4" t="s">
        <v>73</v>
      </c>
      <c r="Y499" s="46" t="s">
        <v>87</v>
      </c>
      <c r="Z499" s="43">
        <v>42691</v>
      </c>
      <c r="AA499" s="4" t="s">
        <v>88</v>
      </c>
      <c r="AB499" s="4" t="s">
        <v>122</v>
      </c>
      <c r="AC499" s="4"/>
      <c r="AD499" s="4"/>
      <c r="AE499" s="4"/>
      <c r="AF499" s="4"/>
      <c r="AG499" s="4"/>
      <c r="AH499" s="4" t="s">
        <v>98</v>
      </c>
      <c r="AI499" s="4">
        <v>52260278</v>
      </c>
      <c r="AJ499" s="4"/>
      <c r="AK499" s="4"/>
      <c r="AL499" s="4"/>
      <c r="AM499" s="4" t="s">
        <v>3970</v>
      </c>
      <c r="AN499" s="4">
        <v>44</v>
      </c>
      <c r="AO499" s="4" t="s">
        <v>102</v>
      </c>
      <c r="AP499" s="4">
        <v>0</v>
      </c>
      <c r="AQ499" s="4" t="s">
        <v>113</v>
      </c>
      <c r="AR499" s="4">
        <v>0</v>
      </c>
      <c r="AS499" s="4">
        <v>0</v>
      </c>
      <c r="AT499" s="3">
        <v>42691</v>
      </c>
      <c r="AU499" s="43">
        <v>42734</v>
      </c>
      <c r="AV499" s="3">
        <v>42844</v>
      </c>
      <c r="AW499" s="4">
        <v>100</v>
      </c>
      <c r="AX499" s="4">
        <v>100</v>
      </c>
      <c r="AY499" s="4">
        <v>100</v>
      </c>
      <c r="AZ499" s="4">
        <v>100</v>
      </c>
      <c r="BA499" s="4" t="s">
        <v>3964</v>
      </c>
      <c r="BB499" s="51"/>
      <c r="IW499" s="55"/>
      <c r="IY499" s="51"/>
      <c r="IZ499" s="51"/>
      <c r="JA499" s="51"/>
      <c r="JB499" s="51"/>
      <c r="JC499" s="51"/>
    </row>
    <row r="500" spans="1:263" s="50" customFormat="1" ht="15.75" thickBot="1" x14ac:dyDescent="0.3">
      <c r="A500" s="52">
        <v>490</v>
      </c>
      <c r="B500" s="53" t="s">
        <v>2516</v>
      </c>
      <c r="C500" s="4" t="s">
        <v>65</v>
      </c>
      <c r="D500" s="4"/>
      <c r="E500" s="4">
        <v>185</v>
      </c>
      <c r="F500" s="3">
        <v>42691</v>
      </c>
      <c r="G500" s="4" t="s">
        <v>79</v>
      </c>
      <c r="H500" s="4" t="s">
        <v>4069</v>
      </c>
      <c r="I500" s="4" t="s">
        <v>80</v>
      </c>
      <c r="J500" s="4" t="s">
        <v>164</v>
      </c>
      <c r="K500" s="4"/>
      <c r="L500" s="46" t="s">
        <v>1711</v>
      </c>
      <c r="M500" s="4">
        <v>8150000</v>
      </c>
      <c r="N500" s="4" t="s">
        <v>78</v>
      </c>
      <c r="O500" s="4"/>
      <c r="P500" s="4"/>
      <c r="Q500" s="4" t="s">
        <v>71</v>
      </c>
      <c r="R500" s="4" t="s">
        <v>98</v>
      </c>
      <c r="S500" s="4">
        <v>1033711669</v>
      </c>
      <c r="T500" s="4"/>
      <c r="U500" s="4" t="s">
        <v>153</v>
      </c>
      <c r="V500" s="4"/>
      <c r="W500" s="4" t="s">
        <v>4033</v>
      </c>
      <c r="X500" s="4" t="s">
        <v>73</v>
      </c>
      <c r="Y500" s="46" t="s">
        <v>87</v>
      </c>
      <c r="Z500" s="43">
        <v>42691</v>
      </c>
      <c r="AA500" s="4" t="s">
        <v>88</v>
      </c>
      <c r="AB500" s="4" t="s">
        <v>122</v>
      </c>
      <c r="AC500" s="4"/>
      <c r="AD500" s="4"/>
      <c r="AE500" s="4"/>
      <c r="AF500" s="4"/>
      <c r="AG500" s="4"/>
      <c r="AH500" s="4" t="s">
        <v>98</v>
      </c>
      <c r="AI500" s="4">
        <v>52260278</v>
      </c>
      <c r="AJ500" s="4"/>
      <c r="AK500" s="4"/>
      <c r="AL500" s="4"/>
      <c r="AM500" s="4" t="s">
        <v>3970</v>
      </c>
      <c r="AN500" s="4">
        <v>44</v>
      </c>
      <c r="AO500" s="4" t="s">
        <v>102</v>
      </c>
      <c r="AP500" s="4">
        <v>0</v>
      </c>
      <c r="AQ500" s="4" t="s">
        <v>113</v>
      </c>
      <c r="AR500" s="4">
        <v>0</v>
      </c>
      <c r="AS500" s="4">
        <v>0</v>
      </c>
      <c r="AT500" s="3">
        <v>42691</v>
      </c>
      <c r="AU500" s="43">
        <v>42734</v>
      </c>
      <c r="AV500" s="3">
        <v>42857</v>
      </c>
      <c r="AW500" s="4">
        <v>100</v>
      </c>
      <c r="AX500" s="4">
        <v>100</v>
      </c>
      <c r="AY500" s="4">
        <v>100</v>
      </c>
      <c r="AZ500" s="4">
        <v>100</v>
      </c>
      <c r="BA500" s="4" t="s">
        <v>3964</v>
      </c>
      <c r="BB500" s="51"/>
      <c r="IW500" s="55"/>
      <c r="IY500" s="51"/>
      <c r="IZ500" s="51"/>
      <c r="JA500" s="51"/>
      <c r="JB500" s="51"/>
      <c r="JC500" s="51"/>
    </row>
    <row r="501" spans="1:263" s="50" customFormat="1" ht="15.75" thickBot="1" x14ac:dyDescent="0.3">
      <c r="A501" s="52">
        <v>491</v>
      </c>
      <c r="B501" s="53" t="s">
        <v>2517</v>
      </c>
      <c r="C501" s="4" t="s">
        <v>65</v>
      </c>
      <c r="D501" s="4"/>
      <c r="E501" s="4">
        <v>186</v>
      </c>
      <c r="F501" s="3">
        <v>42691</v>
      </c>
      <c r="G501" s="4" t="s">
        <v>79</v>
      </c>
      <c r="H501" s="4" t="s">
        <v>4070</v>
      </c>
      <c r="I501" s="4" t="s">
        <v>80</v>
      </c>
      <c r="J501" s="4" t="s">
        <v>164</v>
      </c>
      <c r="K501" s="4"/>
      <c r="L501" s="46" t="s">
        <v>1711</v>
      </c>
      <c r="M501" s="4">
        <v>3983333</v>
      </c>
      <c r="N501" s="4" t="s">
        <v>78</v>
      </c>
      <c r="O501" s="4"/>
      <c r="P501" s="4"/>
      <c r="Q501" s="4" t="s">
        <v>71</v>
      </c>
      <c r="R501" s="4" t="s">
        <v>98</v>
      </c>
      <c r="S501" s="4">
        <v>1020773390</v>
      </c>
      <c r="T501" s="4"/>
      <c r="U501" s="4" t="s">
        <v>153</v>
      </c>
      <c r="V501" s="4"/>
      <c r="W501" s="4" t="s">
        <v>4071</v>
      </c>
      <c r="X501" s="4" t="s">
        <v>73</v>
      </c>
      <c r="Y501" s="46" t="s">
        <v>87</v>
      </c>
      <c r="Z501" s="43">
        <v>42691</v>
      </c>
      <c r="AA501" s="4" t="s">
        <v>88</v>
      </c>
      <c r="AB501" s="4" t="s">
        <v>122</v>
      </c>
      <c r="AC501" s="4"/>
      <c r="AD501" s="4"/>
      <c r="AE501" s="4"/>
      <c r="AF501" s="4"/>
      <c r="AG501" s="4"/>
      <c r="AH501" s="4" t="s">
        <v>98</v>
      </c>
      <c r="AI501" s="4">
        <v>52260278</v>
      </c>
      <c r="AJ501" s="4"/>
      <c r="AK501" s="4"/>
      <c r="AL501" s="4"/>
      <c r="AM501" s="4" t="s">
        <v>3970</v>
      </c>
      <c r="AN501" s="4">
        <v>44</v>
      </c>
      <c r="AO501" s="4" t="s">
        <v>102</v>
      </c>
      <c r="AP501" s="4">
        <v>0</v>
      </c>
      <c r="AQ501" s="4" t="s">
        <v>113</v>
      </c>
      <c r="AR501" s="4">
        <v>0</v>
      </c>
      <c r="AS501" s="4">
        <v>0</v>
      </c>
      <c r="AT501" s="3">
        <v>42691</v>
      </c>
      <c r="AU501" s="43">
        <v>42734</v>
      </c>
      <c r="AV501" s="3">
        <v>42846</v>
      </c>
      <c r="AW501" s="4">
        <v>100</v>
      </c>
      <c r="AX501" s="4">
        <v>100</v>
      </c>
      <c r="AY501" s="4">
        <v>100</v>
      </c>
      <c r="AZ501" s="4">
        <v>100</v>
      </c>
      <c r="BA501" s="4" t="s">
        <v>3964</v>
      </c>
      <c r="BB501" s="51"/>
      <c r="IW501" s="55"/>
      <c r="IY501" s="51"/>
      <c r="IZ501" s="51"/>
      <c r="JA501" s="51"/>
      <c r="JB501" s="51"/>
      <c r="JC501" s="51"/>
    </row>
    <row r="502" spans="1:263" s="50" customFormat="1" ht="15.75" thickBot="1" x14ac:dyDescent="0.3">
      <c r="A502" s="52">
        <v>492</v>
      </c>
      <c r="B502" s="53" t="s">
        <v>2518</v>
      </c>
      <c r="C502" s="4" t="s">
        <v>65</v>
      </c>
      <c r="D502" s="4"/>
      <c r="E502" s="4">
        <v>191</v>
      </c>
      <c r="F502" s="3">
        <v>42705</v>
      </c>
      <c r="G502" s="4" t="s">
        <v>92</v>
      </c>
      <c r="H502" s="4" t="s">
        <v>4072</v>
      </c>
      <c r="I502" s="4" t="s">
        <v>80</v>
      </c>
      <c r="J502" s="4" t="s">
        <v>164</v>
      </c>
      <c r="K502" s="4"/>
      <c r="L502" s="46" t="s">
        <v>1711</v>
      </c>
      <c r="M502" s="4">
        <v>22199600</v>
      </c>
      <c r="N502" s="4" t="s">
        <v>78</v>
      </c>
      <c r="O502" s="4"/>
      <c r="P502" s="4"/>
      <c r="Q502" s="4" t="s">
        <v>71</v>
      </c>
      <c r="R502" s="4" t="s">
        <v>98</v>
      </c>
      <c r="S502" s="4">
        <v>51889049</v>
      </c>
      <c r="T502" s="4"/>
      <c r="U502" s="4" t="s">
        <v>153</v>
      </c>
      <c r="V502" s="4"/>
      <c r="W502" s="4" t="s">
        <v>3991</v>
      </c>
      <c r="X502" s="4" t="s">
        <v>73</v>
      </c>
      <c r="Y502" s="46" t="s">
        <v>87</v>
      </c>
      <c r="Z502" s="43">
        <v>42705</v>
      </c>
      <c r="AA502" s="4" t="s">
        <v>88</v>
      </c>
      <c r="AB502" s="4" t="s">
        <v>122</v>
      </c>
      <c r="AC502" s="4"/>
      <c r="AD502" s="4"/>
      <c r="AE502" s="4"/>
      <c r="AF502" s="4"/>
      <c r="AG502" s="4"/>
      <c r="AH502" s="4" t="s">
        <v>98</v>
      </c>
      <c r="AI502" s="4">
        <v>51725551</v>
      </c>
      <c r="AJ502" s="4"/>
      <c r="AK502" s="4"/>
      <c r="AL502" s="4"/>
      <c r="AM502" s="4" t="s">
        <v>4073</v>
      </c>
      <c r="AN502" s="4">
        <v>150</v>
      </c>
      <c r="AO502" s="4" t="s">
        <v>102</v>
      </c>
      <c r="AP502" s="4">
        <v>0</v>
      </c>
      <c r="AQ502" s="4" t="s">
        <v>77</v>
      </c>
      <c r="AR502" s="4">
        <v>349600</v>
      </c>
      <c r="AS502" s="4">
        <v>0</v>
      </c>
      <c r="AT502" s="3">
        <v>42705</v>
      </c>
      <c r="AU502" s="43">
        <v>42855</v>
      </c>
      <c r="AV502" s="3"/>
      <c r="AW502" s="4">
        <v>100</v>
      </c>
      <c r="AX502" s="4">
        <v>100</v>
      </c>
      <c r="AY502" s="4">
        <v>100</v>
      </c>
      <c r="AZ502" s="4">
        <v>100</v>
      </c>
      <c r="BA502" s="46" t="s">
        <v>4140</v>
      </c>
      <c r="BB502" s="55"/>
      <c r="IW502" s="55"/>
      <c r="IY502" s="51"/>
      <c r="IZ502" s="51"/>
      <c r="JA502" s="51"/>
      <c r="JB502" s="51"/>
      <c r="JC502" s="51"/>
    </row>
    <row r="503" spans="1:263" s="50" customFormat="1" ht="15.75" thickBot="1" x14ac:dyDescent="0.3">
      <c r="A503" s="52">
        <v>493</v>
      </c>
      <c r="B503" s="53" t="s">
        <v>2519</v>
      </c>
      <c r="C503" s="4" t="s">
        <v>65</v>
      </c>
      <c r="D503" s="4"/>
      <c r="E503" s="4">
        <v>192</v>
      </c>
      <c r="F503" s="3">
        <v>42705</v>
      </c>
      <c r="G503" s="4" t="s">
        <v>92</v>
      </c>
      <c r="H503" s="4" t="s">
        <v>4074</v>
      </c>
      <c r="I503" s="4" t="s">
        <v>80</v>
      </c>
      <c r="J503" s="4" t="s">
        <v>164</v>
      </c>
      <c r="K503" s="4"/>
      <c r="L503" s="46" t="s">
        <v>1711</v>
      </c>
      <c r="M503" s="4">
        <v>39116000</v>
      </c>
      <c r="N503" s="4" t="s">
        <v>78</v>
      </c>
      <c r="O503" s="4"/>
      <c r="P503" s="4"/>
      <c r="Q503" s="4" t="s">
        <v>71</v>
      </c>
      <c r="R503" s="4" t="s">
        <v>98</v>
      </c>
      <c r="S503" s="4">
        <v>52736491</v>
      </c>
      <c r="T503" s="4"/>
      <c r="U503" s="4" t="s">
        <v>153</v>
      </c>
      <c r="V503" s="4"/>
      <c r="W503" s="4" t="s">
        <v>3639</v>
      </c>
      <c r="X503" s="4" t="s">
        <v>73</v>
      </c>
      <c r="Y503" s="46" t="s">
        <v>87</v>
      </c>
      <c r="Z503" s="43">
        <v>42705</v>
      </c>
      <c r="AA503" s="4" t="s">
        <v>88</v>
      </c>
      <c r="AB503" s="4" t="s">
        <v>122</v>
      </c>
      <c r="AC503" s="4"/>
      <c r="AD503" s="4"/>
      <c r="AE503" s="4"/>
      <c r="AF503" s="4"/>
      <c r="AG503" s="4"/>
      <c r="AH503" s="4" t="s">
        <v>98</v>
      </c>
      <c r="AI503" s="4">
        <v>51725551</v>
      </c>
      <c r="AJ503" s="4"/>
      <c r="AK503" s="4"/>
      <c r="AL503" s="4"/>
      <c r="AM503" s="4" t="s">
        <v>4073</v>
      </c>
      <c r="AN503" s="4">
        <v>150</v>
      </c>
      <c r="AO503" s="4" t="s">
        <v>102</v>
      </c>
      <c r="AP503" s="4">
        <v>0</v>
      </c>
      <c r="AQ503" s="4" t="s">
        <v>77</v>
      </c>
      <c r="AR503" s="4">
        <v>616000</v>
      </c>
      <c r="AS503" s="4">
        <v>0</v>
      </c>
      <c r="AT503" s="3">
        <v>42705</v>
      </c>
      <c r="AU503" s="43">
        <v>42855</v>
      </c>
      <c r="AV503" s="3"/>
      <c r="AW503" s="4">
        <v>100</v>
      </c>
      <c r="AX503" s="4">
        <v>100</v>
      </c>
      <c r="AY503" s="4">
        <v>100</v>
      </c>
      <c r="AZ503" s="4">
        <v>100</v>
      </c>
      <c r="BA503" s="46" t="s">
        <v>4140</v>
      </c>
      <c r="BB503" s="55"/>
      <c r="IW503" s="55"/>
      <c r="IY503" s="51"/>
      <c r="IZ503" s="51"/>
      <c r="JA503" s="51"/>
      <c r="JB503" s="51"/>
      <c r="JC503" s="51"/>
    </row>
    <row r="504" spans="1:263" s="50" customFormat="1" ht="15.75" thickBot="1" x14ac:dyDescent="0.3">
      <c r="A504" s="52">
        <v>494</v>
      </c>
      <c r="B504" s="53" t="s">
        <v>2520</v>
      </c>
      <c r="C504" s="4" t="s">
        <v>65</v>
      </c>
      <c r="D504" s="4"/>
      <c r="E504" s="4">
        <v>194</v>
      </c>
      <c r="F504" s="3">
        <v>42706</v>
      </c>
      <c r="G504" s="4" t="s">
        <v>92</v>
      </c>
      <c r="H504" s="4" t="s">
        <v>4075</v>
      </c>
      <c r="I504" s="4" t="s">
        <v>80</v>
      </c>
      <c r="J504" s="4" t="s">
        <v>164</v>
      </c>
      <c r="K504" s="4"/>
      <c r="L504" s="46" t="s">
        <v>1711</v>
      </c>
      <c r="M504" s="4">
        <v>24678200</v>
      </c>
      <c r="N504" s="4" t="s">
        <v>78</v>
      </c>
      <c r="O504" s="4"/>
      <c r="P504" s="4"/>
      <c r="Q504" s="4" t="s">
        <v>71</v>
      </c>
      <c r="R504" s="4" t="s">
        <v>98</v>
      </c>
      <c r="S504" s="4">
        <v>52468918</v>
      </c>
      <c r="T504" s="4"/>
      <c r="U504" s="4" t="s">
        <v>153</v>
      </c>
      <c r="V504" s="4"/>
      <c r="W504" s="4" t="s">
        <v>4017</v>
      </c>
      <c r="X504" s="4" t="s">
        <v>73</v>
      </c>
      <c r="Y504" s="46" t="s">
        <v>87</v>
      </c>
      <c r="Z504" s="43">
        <v>42706</v>
      </c>
      <c r="AA504" s="4" t="s">
        <v>88</v>
      </c>
      <c r="AB504" s="4" t="s">
        <v>122</v>
      </c>
      <c r="AC504" s="4"/>
      <c r="AD504" s="4"/>
      <c r="AE504" s="4"/>
      <c r="AF504" s="4"/>
      <c r="AG504" s="4"/>
      <c r="AH504" s="4" t="s">
        <v>98</v>
      </c>
      <c r="AI504" s="4">
        <v>52260278</v>
      </c>
      <c r="AJ504" s="4"/>
      <c r="AK504" s="4"/>
      <c r="AL504" s="4"/>
      <c r="AM504" s="4" t="s">
        <v>3970</v>
      </c>
      <c r="AN504" s="4">
        <v>150</v>
      </c>
      <c r="AO504" s="4" t="s">
        <v>102</v>
      </c>
      <c r="AP504" s="4">
        <v>0</v>
      </c>
      <c r="AQ504" s="4" t="s">
        <v>77</v>
      </c>
      <c r="AR504" s="4">
        <v>391200</v>
      </c>
      <c r="AS504" s="4">
        <v>0</v>
      </c>
      <c r="AT504" s="3">
        <v>42706</v>
      </c>
      <c r="AU504" s="43">
        <v>42855</v>
      </c>
      <c r="AV504" s="3"/>
      <c r="AW504" s="4">
        <v>100</v>
      </c>
      <c r="AX504" s="4">
        <v>100</v>
      </c>
      <c r="AY504" s="4">
        <v>100</v>
      </c>
      <c r="AZ504" s="4">
        <v>100</v>
      </c>
      <c r="BA504" s="46" t="s">
        <v>4138</v>
      </c>
      <c r="BB504" s="55"/>
      <c r="IW504" s="55"/>
      <c r="IY504" s="51"/>
      <c r="IZ504" s="51"/>
      <c r="JA504" s="51"/>
      <c r="JB504" s="51"/>
      <c r="JC504" s="51"/>
    </row>
    <row r="505" spans="1:263" s="50" customFormat="1" ht="15.75" thickBot="1" x14ac:dyDescent="0.3">
      <c r="A505" s="52">
        <v>495</v>
      </c>
      <c r="B505" s="53" t="s">
        <v>2521</v>
      </c>
      <c r="C505" s="4" t="s">
        <v>65</v>
      </c>
      <c r="D505" s="4"/>
      <c r="E505" s="4">
        <v>198</v>
      </c>
      <c r="F505" s="3">
        <v>42706</v>
      </c>
      <c r="G505" s="4" t="s">
        <v>92</v>
      </c>
      <c r="H505" s="4" t="s">
        <v>4076</v>
      </c>
      <c r="I505" s="4" t="s">
        <v>80</v>
      </c>
      <c r="J505" s="4" t="s">
        <v>164</v>
      </c>
      <c r="K505" s="4"/>
      <c r="L505" s="46" t="s">
        <v>1711</v>
      </c>
      <c r="M505" s="4">
        <v>12061533</v>
      </c>
      <c r="N505" s="4" t="s">
        <v>78</v>
      </c>
      <c r="O505" s="4"/>
      <c r="P505" s="4"/>
      <c r="Q505" s="4" t="s">
        <v>71</v>
      </c>
      <c r="R505" s="4" t="s">
        <v>98</v>
      </c>
      <c r="S505" s="4">
        <v>52072983</v>
      </c>
      <c r="T505" s="4"/>
      <c r="U505" s="4" t="s">
        <v>153</v>
      </c>
      <c r="V505" s="4"/>
      <c r="W505" s="4" t="s">
        <v>4077</v>
      </c>
      <c r="X505" s="4" t="s">
        <v>73</v>
      </c>
      <c r="Y505" s="46" t="s">
        <v>87</v>
      </c>
      <c r="Z505" s="43">
        <v>42706</v>
      </c>
      <c r="AA505" s="4" t="s">
        <v>88</v>
      </c>
      <c r="AB505" s="4" t="s">
        <v>122</v>
      </c>
      <c r="AC505" s="4"/>
      <c r="AD505" s="4"/>
      <c r="AE505" s="4"/>
      <c r="AF505" s="4"/>
      <c r="AG505" s="4"/>
      <c r="AH505" s="4" t="s">
        <v>98</v>
      </c>
      <c r="AI505" s="4">
        <v>16356940</v>
      </c>
      <c r="AJ505" s="4"/>
      <c r="AK505" s="4"/>
      <c r="AL505" s="4"/>
      <c r="AM505" s="4" t="s">
        <v>2073</v>
      </c>
      <c r="AN505" s="4">
        <v>149</v>
      </c>
      <c r="AO505" s="4" t="s">
        <v>102</v>
      </c>
      <c r="AP505" s="4">
        <v>0</v>
      </c>
      <c r="AQ505" s="4" t="s">
        <v>77</v>
      </c>
      <c r="AR505" s="4">
        <v>191200</v>
      </c>
      <c r="AS505" s="4">
        <v>0</v>
      </c>
      <c r="AT505" s="3">
        <v>42706</v>
      </c>
      <c r="AU505" s="43">
        <v>42855</v>
      </c>
      <c r="AV505" s="3"/>
      <c r="AW505" s="4">
        <v>100</v>
      </c>
      <c r="AX505" s="4">
        <v>100</v>
      </c>
      <c r="AY505" s="4">
        <v>100</v>
      </c>
      <c r="AZ505" s="4">
        <v>100</v>
      </c>
      <c r="BA505" s="46" t="s">
        <v>4141</v>
      </c>
      <c r="BB505" s="55"/>
      <c r="IW505" s="55"/>
      <c r="IY505" s="51"/>
      <c r="IZ505" s="51"/>
      <c r="JA505" s="51"/>
      <c r="JB505" s="51"/>
      <c r="JC505" s="51"/>
    </row>
    <row r="506" spans="1:263" s="50" customFormat="1" ht="15.75" thickBot="1" x14ac:dyDescent="0.3">
      <c r="A506" s="52">
        <v>496</v>
      </c>
      <c r="B506" s="53" t="s">
        <v>2522</v>
      </c>
      <c r="C506" s="4" t="s">
        <v>65</v>
      </c>
      <c r="D506" s="4"/>
      <c r="E506" s="4">
        <v>199</v>
      </c>
      <c r="F506" s="3">
        <v>42706</v>
      </c>
      <c r="G506" s="4" t="s">
        <v>92</v>
      </c>
      <c r="H506" s="4" t="s">
        <v>4078</v>
      </c>
      <c r="I506" s="4" t="s">
        <v>80</v>
      </c>
      <c r="J506" s="4" t="s">
        <v>164</v>
      </c>
      <c r="K506" s="4"/>
      <c r="L506" s="46" t="s">
        <v>1711</v>
      </c>
      <c r="M506" s="4">
        <v>8402700</v>
      </c>
      <c r="N506" s="4" t="s">
        <v>78</v>
      </c>
      <c r="O506" s="4"/>
      <c r="P506" s="4"/>
      <c r="Q506" s="4" t="s">
        <v>71</v>
      </c>
      <c r="R506" s="4" t="s">
        <v>98</v>
      </c>
      <c r="S506" s="4">
        <v>24081439</v>
      </c>
      <c r="T506" s="4"/>
      <c r="U506" s="4" t="s">
        <v>153</v>
      </c>
      <c r="V506" s="4"/>
      <c r="W506" s="4" t="s">
        <v>4005</v>
      </c>
      <c r="X506" s="4" t="s">
        <v>73</v>
      </c>
      <c r="Y506" s="46" t="s">
        <v>87</v>
      </c>
      <c r="Z506" s="43">
        <v>42706</v>
      </c>
      <c r="AA506" s="4" t="s">
        <v>88</v>
      </c>
      <c r="AB506" s="4" t="s">
        <v>122</v>
      </c>
      <c r="AC506" s="4"/>
      <c r="AD506" s="4"/>
      <c r="AE506" s="4"/>
      <c r="AF506" s="4"/>
      <c r="AG506" s="4"/>
      <c r="AH506" s="4" t="s">
        <v>98</v>
      </c>
      <c r="AI506" s="4">
        <v>16356940</v>
      </c>
      <c r="AJ506" s="4"/>
      <c r="AK506" s="4"/>
      <c r="AL506" s="4"/>
      <c r="AM506" s="4" t="s">
        <v>2073</v>
      </c>
      <c r="AN506" s="4">
        <v>149</v>
      </c>
      <c r="AO506" s="4" t="s">
        <v>102</v>
      </c>
      <c r="AP506" s="4">
        <v>0</v>
      </c>
      <c r="AQ506" s="4" t="s">
        <v>77</v>
      </c>
      <c r="AR506" s="4">
        <v>133200</v>
      </c>
      <c r="AS506" s="4">
        <v>0</v>
      </c>
      <c r="AT506" s="3">
        <v>42706</v>
      </c>
      <c r="AU506" s="43">
        <v>42855</v>
      </c>
      <c r="AV506" s="3"/>
      <c r="AW506" s="4">
        <v>100</v>
      </c>
      <c r="AX506" s="4">
        <v>100</v>
      </c>
      <c r="AY506" s="4">
        <v>100</v>
      </c>
      <c r="AZ506" s="4">
        <v>100</v>
      </c>
      <c r="BA506" s="46" t="s">
        <v>4141</v>
      </c>
      <c r="BB506" s="55"/>
      <c r="IW506" s="55"/>
      <c r="IY506" s="51"/>
      <c r="IZ506" s="51"/>
      <c r="JA506" s="51"/>
      <c r="JB506" s="51"/>
      <c r="JC506" s="51"/>
    </row>
    <row r="507" spans="1:263" s="50" customFormat="1" ht="15.75" thickBot="1" x14ac:dyDescent="0.3">
      <c r="A507" s="52">
        <v>497</v>
      </c>
      <c r="B507" s="53" t="s">
        <v>2523</v>
      </c>
      <c r="C507" s="4" t="s">
        <v>65</v>
      </c>
      <c r="D507" s="4"/>
      <c r="E507" s="4">
        <v>201</v>
      </c>
      <c r="F507" s="3">
        <v>42706</v>
      </c>
      <c r="G507" s="4" t="s">
        <v>92</v>
      </c>
      <c r="H507" s="4" t="s">
        <v>4079</v>
      </c>
      <c r="I507" s="4" t="s">
        <v>80</v>
      </c>
      <c r="J507" s="4" t="s">
        <v>164</v>
      </c>
      <c r="K507" s="4"/>
      <c r="L507" s="46" t="s">
        <v>1711</v>
      </c>
      <c r="M507" s="4">
        <v>17612867</v>
      </c>
      <c r="N507" s="4" t="s">
        <v>78</v>
      </c>
      <c r="O507" s="4"/>
      <c r="P507" s="4"/>
      <c r="Q507" s="4" t="s">
        <v>71</v>
      </c>
      <c r="R507" s="4" t="s">
        <v>98</v>
      </c>
      <c r="S507" s="4">
        <v>1076653130</v>
      </c>
      <c r="T507" s="4"/>
      <c r="U507" s="4" t="s">
        <v>153</v>
      </c>
      <c r="V507" s="4"/>
      <c r="W507" s="4" t="s">
        <v>4015</v>
      </c>
      <c r="X507" s="4" t="s">
        <v>73</v>
      </c>
      <c r="Y507" s="46" t="s">
        <v>87</v>
      </c>
      <c r="Z507" s="43">
        <v>42706</v>
      </c>
      <c r="AA507" s="4" t="s">
        <v>88</v>
      </c>
      <c r="AB507" s="4" t="s">
        <v>122</v>
      </c>
      <c r="AC507" s="4"/>
      <c r="AD507" s="4"/>
      <c r="AE507" s="4"/>
      <c r="AF507" s="4"/>
      <c r="AG507" s="4"/>
      <c r="AH507" s="4" t="s">
        <v>98</v>
      </c>
      <c r="AI507" s="4">
        <v>52260278</v>
      </c>
      <c r="AJ507" s="4"/>
      <c r="AK507" s="4"/>
      <c r="AL507" s="4"/>
      <c r="AM507" s="4" t="s">
        <v>3970</v>
      </c>
      <c r="AN507" s="4">
        <v>147</v>
      </c>
      <c r="AO507" s="4" t="s">
        <v>102</v>
      </c>
      <c r="AP507" s="4">
        <v>0</v>
      </c>
      <c r="AQ507" s="4" t="s">
        <v>77</v>
      </c>
      <c r="AR507" s="4">
        <v>279200</v>
      </c>
      <c r="AS507" s="4">
        <v>0</v>
      </c>
      <c r="AT507" s="3">
        <v>42706</v>
      </c>
      <c r="AU507" s="43">
        <v>42855</v>
      </c>
      <c r="AV507" s="3"/>
      <c r="AW507" s="4">
        <v>100</v>
      </c>
      <c r="AX507" s="4">
        <v>100</v>
      </c>
      <c r="AY507" s="4">
        <v>100</v>
      </c>
      <c r="AZ507" s="4">
        <v>100</v>
      </c>
      <c r="BA507" s="46" t="s">
        <v>4138</v>
      </c>
      <c r="BB507" s="55"/>
      <c r="IW507" s="55"/>
      <c r="IY507" s="51"/>
      <c r="IZ507" s="51"/>
      <c r="JA507" s="51"/>
      <c r="JB507" s="51"/>
      <c r="JC507" s="51"/>
    </row>
    <row r="508" spans="1:263" s="50" customFormat="1" ht="15.75" thickBot="1" x14ac:dyDescent="0.3">
      <c r="A508" s="52">
        <v>498</v>
      </c>
      <c r="B508" s="53" t="s">
        <v>2524</v>
      </c>
      <c r="C508" s="4" t="s">
        <v>65</v>
      </c>
      <c r="D508" s="4"/>
      <c r="E508" s="4">
        <v>202</v>
      </c>
      <c r="F508" s="3">
        <v>42709</v>
      </c>
      <c r="G508" s="4" t="s">
        <v>92</v>
      </c>
      <c r="H508" s="4" t="s">
        <v>4080</v>
      </c>
      <c r="I508" s="4" t="s">
        <v>80</v>
      </c>
      <c r="J508" s="4" t="s">
        <v>164</v>
      </c>
      <c r="K508" s="4"/>
      <c r="L508" s="46" t="s">
        <v>1711</v>
      </c>
      <c r="M508" s="4">
        <v>19836134</v>
      </c>
      <c r="N508" s="4" t="s">
        <v>78</v>
      </c>
      <c r="O508" s="4"/>
      <c r="P508" s="4"/>
      <c r="Q508" s="4" t="s">
        <v>71</v>
      </c>
      <c r="R508" s="4" t="s">
        <v>98</v>
      </c>
      <c r="S508" s="4">
        <v>1000322301</v>
      </c>
      <c r="T508" s="4"/>
      <c r="U508" s="4" t="s">
        <v>153</v>
      </c>
      <c r="V508" s="4"/>
      <c r="W508" s="4" t="s">
        <v>4081</v>
      </c>
      <c r="X508" s="4" t="s">
        <v>73</v>
      </c>
      <c r="Y508" s="46" t="s">
        <v>87</v>
      </c>
      <c r="Z508" s="43">
        <v>42709</v>
      </c>
      <c r="AA508" s="4" t="s">
        <v>88</v>
      </c>
      <c r="AB508" s="4" t="s">
        <v>122</v>
      </c>
      <c r="AC508" s="4"/>
      <c r="AD508" s="4"/>
      <c r="AE508" s="4"/>
      <c r="AF508" s="4"/>
      <c r="AG508" s="4"/>
      <c r="AH508" s="4" t="s">
        <v>98</v>
      </c>
      <c r="AI508" s="4">
        <v>16356940</v>
      </c>
      <c r="AJ508" s="4"/>
      <c r="AK508" s="4"/>
      <c r="AL508" s="4"/>
      <c r="AM508" s="4" t="s">
        <v>2073</v>
      </c>
      <c r="AN508" s="4">
        <v>141</v>
      </c>
      <c r="AO508" s="4" t="s">
        <v>102</v>
      </c>
      <c r="AP508" s="4">
        <v>0</v>
      </c>
      <c r="AQ508" s="4" t="s">
        <v>77</v>
      </c>
      <c r="AR508" s="4">
        <v>320800</v>
      </c>
      <c r="AS508" s="4">
        <v>0</v>
      </c>
      <c r="AT508" s="3">
        <v>42709</v>
      </c>
      <c r="AU508" s="43">
        <v>42855</v>
      </c>
      <c r="AV508" s="3"/>
      <c r="AW508" s="4">
        <v>100</v>
      </c>
      <c r="AX508" s="4">
        <v>100</v>
      </c>
      <c r="AY508" s="4">
        <v>100</v>
      </c>
      <c r="AZ508" s="4">
        <v>100</v>
      </c>
      <c r="BA508" s="46" t="s">
        <v>4141</v>
      </c>
      <c r="BB508" s="55"/>
      <c r="IW508" s="55"/>
      <c r="IY508" s="51"/>
      <c r="IZ508" s="51"/>
      <c r="JA508" s="51"/>
      <c r="JB508" s="51"/>
      <c r="JC508" s="51"/>
    </row>
    <row r="509" spans="1:263" s="50" customFormat="1" ht="15.75" thickBot="1" x14ac:dyDescent="0.3">
      <c r="A509" s="52">
        <v>499</v>
      </c>
      <c r="B509" s="53" t="s">
        <v>2525</v>
      </c>
      <c r="C509" s="4" t="s">
        <v>65</v>
      </c>
      <c r="D509" s="4"/>
      <c r="E509" s="4">
        <v>203</v>
      </c>
      <c r="F509" s="3">
        <v>42710</v>
      </c>
      <c r="G509" s="4" t="s">
        <v>92</v>
      </c>
      <c r="H509" s="4" t="s">
        <v>3990</v>
      </c>
      <c r="I509" s="4" t="s">
        <v>80</v>
      </c>
      <c r="J509" s="4" t="s">
        <v>164</v>
      </c>
      <c r="K509" s="4"/>
      <c r="L509" s="46" t="s">
        <v>1711</v>
      </c>
      <c r="M509" s="4">
        <v>21471267</v>
      </c>
      <c r="N509" s="4" t="s">
        <v>78</v>
      </c>
      <c r="O509" s="4"/>
      <c r="P509" s="4"/>
      <c r="Q509" s="4" t="s">
        <v>71</v>
      </c>
      <c r="R509" s="4" t="s">
        <v>98</v>
      </c>
      <c r="S509" s="4">
        <v>79958413</v>
      </c>
      <c r="T509" s="4"/>
      <c r="U509" s="4" t="s">
        <v>153</v>
      </c>
      <c r="V509" s="4"/>
      <c r="W509" s="4" t="s">
        <v>4082</v>
      </c>
      <c r="X509" s="4" t="s">
        <v>73</v>
      </c>
      <c r="Y509" s="46" t="s">
        <v>87</v>
      </c>
      <c r="Z509" s="43">
        <v>42710</v>
      </c>
      <c r="AA509" s="4" t="s">
        <v>88</v>
      </c>
      <c r="AB509" s="4" t="s">
        <v>122</v>
      </c>
      <c r="AC509" s="4"/>
      <c r="AD509" s="4"/>
      <c r="AE509" s="4"/>
      <c r="AF509" s="4"/>
      <c r="AG509" s="4"/>
      <c r="AH509" s="4" t="s">
        <v>98</v>
      </c>
      <c r="AI509" s="4">
        <v>51725551</v>
      </c>
      <c r="AJ509" s="4"/>
      <c r="AK509" s="4"/>
      <c r="AL509" s="4"/>
      <c r="AM509" s="4" t="s">
        <v>4073</v>
      </c>
      <c r="AN509" s="4">
        <v>139</v>
      </c>
      <c r="AO509" s="4" t="s">
        <v>102</v>
      </c>
      <c r="AP509" s="4">
        <v>0</v>
      </c>
      <c r="AQ509" s="4" t="s">
        <v>77</v>
      </c>
      <c r="AR509" s="4">
        <v>349600</v>
      </c>
      <c r="AS509" s="4">
        <v>0</v>
      </c>
      <c r="AT509" s="3">
        <v>42710</v>
      </c>
      <c r="AU509" s="43">
        <v>42855</v>
      </c>
      <c r="AV509" s="3"/>
      <c r="AW509" s="4">
        <v>100</v>
      </c>
      <c r="AX509" s="4">
        <v>100</v>
      </c>
      <c r="AY509" s="4">
        <v>100</v>
      </c>
      <c r="AZ509" s="4">
        <v>100</v>
      </c>
      <c r="BA509" s="46" t="s">
        <v>4140</v>
      </c>
      <c r="BB509" s="55"/>
      <c r="IW509" s="55"/>
      <c r="IY509" s="51"/>
      <c r="IZ509" s="51"/>
      <c r="JA509" s="51"/>
      <c r="JB509" s="51"/>
      <c r="JC509" s="51"/>
    </row>
    <row r="510" spans="1:263" s="50" customFormat="1" ht="15.75" thickBot="1" x14ac:dyDescent="0.3">
      <c r="A510" s="52">
        <v>500</v>
      </c>
      <c r="B510" s="53" t="s">
        <v>2526</v>
      </c>
      <c r="C510" s="4" t="s">
        <v>65</v>
      </c>
      <c r="D510" s="4"/>
      <c r="E510" s="4">
        <v>205</v>
      </c>
      <c r="F510" s="3">
        <v>42711</v>
      </c>
      <c r="G510" s="4" t="s">
        <v>92</v>
      </c>
      <c r="H510" s="4" t="s">
        <v>4083</v>
      </c>
      <c r="I510" s="4" t="s">
        <v>80</v>
      </c>
      <c r="J510" s="4" t="s">
        <v>164</v>
      </c>
      <c r="K510" s="4"/>
      <c r="L510" s="46" t="s">
        <v>1711</v>
      </c>
      <c r="M510" s="4">
        <v>10058400</v>
      </c>
      <c r="N510" s="4" t="s">
        <v>78</v>
      </c>
      <c r="O510" s="4"/>
      <c r="P510" s="4"/>
      <c r="Q510" s="4" t="s">
        <v>71</v>
      </c>
      <c r="R510" s="4" t="s">
        <v>98</v>
      </c>
      <c r="S510" s="4">
        <v>1024467824</v>
      </c>
      <c r="T510" s="4"/>
      <c r="U510" s="4" t="s">
        <v>153</v>
      </c>
      <c r="V510" s="4"/>
      <c r="W510" s="4" t="s">
        <v>4008</v>
      </c>
      <c r="X510" s="4" t="s">
        <v>73</v>
      </c>
      <c r="Y510" s="46" t="s">
        <v>87</v>
      </c>
      <c r="Z510" s="43">
        <v>42711</v>
      </c>
      <c r="AA510" s="4" t="s">
        <v>88</v>
      </c>
      <c r="AB510" s="4" t="s">
        <v>122</v>
      </c>
      <c r="AC510" s="4"/>
      <c r="AD510" s="4"/>
      <c r="AE510" s="4"/>
      <c r="AF510" s="4"/>
      <c r="AG510" s="4"/>
      <c r="AH510" s="4" t="s">
        <v>98</v>
      </c>
      <c r="AI510" s="4">
        <v>52778431</v>
      </c>
      <c r="AJ510" s="4"/>
      <c r="AK510" s="4"/>
      <c r="AL510" s="4"/>
      <c r="AM510" s="4" t="s">
        <v>4000</v>
      </c>
      <c r="AN510" s="4">
        <v>144</v>
      </c>
      <c r="AO510" s="4" t="s">
        <v>102</v>
      </c>
      <c r="AP510" s="4">
        <v>0</v>
      </c>
      <c r="AQ510" s="4" t="s">
        <v>77</v>
      </c>
      <c r="AR510" s="4">
        <v>158400</v>
      </c>
      <c r="AS510" s="4">
        <v>0</v>
      </c>
      <c r="AT510" s="3">
        <v>42711</v>
      </c>
      <c r="AU510" s="43">
        <v>42855</v>
      </c>
      <c r="AV510" s="3"/>
      <c r="AW510" s="4">
        <v>100</v>
      </c>
      <c r="AX510" s="4">
        <v>100</v>
      </c>
      <c r="AY510" s="4">
        <v>100</v>
      </c>
      <c r="AZ510" s="4">
        <v>100</v>
      </c>
      <c r="BA510" s="46" t="s">
        <v>4141</v>
      </c>
      <c r="BB510" s="55"/>
      <c r="IW510" s="55"/>
      <c r="IY510" s="51"/>
      <c r="IZ510" s="51"/>
      <c r="JA510" s="51"/>
      <c r="JB510" s="51"/>
      <c r="JC510" s="51"/>
    </row>
    <row r="511" spans="1:263" s="50" customFormat="1" ht="15.75" thickBot="1" x14ac:dyDescent="0.3">
      <c r="A511" s="52">
        <v>501</v>
      </c>
      <c r="B511" s="53" t="s">
        <v>2527</v>
      </c>
      <c r="C511" s="4" t="s">
        <v>65</v>
      </c>
      <c r="D511" s="4"/>
      <c r="E511" s="4">
        <v>206</v>
      </c>
      <c r="F511" s="3">
        <v>42711</v>
      </c>
      <c r="G511" s="4" t="s">
        <v>92</v>
      </c>
      <c r="H511" s="4" t="s">
        <v>4084</v>
      </c>
      <c r="I511" s="4" t="s">
        <v>80</v>
      </c>
      <c r="J511" s="4" t="s">
        <v>164</v>
      </c>
      <c r="K511" s="4"/>
      <c r="L511" s="46" t="s">
        <v>1711</v>
      </c>
      <c r="M511" s="4">
        <v>10058400</v>
      </c>
      <c r="N511" s="4" t="s">
        <v>78</v>
      </c>
      <c r="O511" s="4"/>
      <c r="P511" s="4"/>
      <c r="Q511" s="4" t="s">
        <v>71</v>
      </c>
      <c r="R511" s="4" t="s">
        <v>98</v>
      </c>
      <c r="S511" s="4">
        <v>41894698</v>
      </c>
      <c r="T511" s="4"/>
      <c r="U511" s="4" t="s">
        <v>153</v>
      </c>
      <c r="V511" s="4"/>
      <c r="W511" s="4" t="s">
        <v>4010</v>
      </c>
      <c r="X511" s="4" t="s">
        <v>73</v>
      </c>
      <c r="Y511" s="46" t="s">
        <v>87</v>
      </c>
      <c r="Z511" s="43">
        <v>42711</v>
      </c>
      <c r="AA511" s="4" t="s">
        <v>88</v>
      </c>
      <c r="AB511" s="4" t="s">
        <v>122</v>
      </c>
      <c r="AC511" s="4"/>
      <c r="AD511" s="4"/>
      <c r="AE511" s="4"/>
      <c r="AF511" s="4"/>
      <c r="AG511" s="4"/>
      <c r="AH511" s="4" t="s">
        <v>98</v>
      </c>
      <c r="AI511" s="4">
        <v>52778431</v>
      </c>
      <c r="AJ511" s="4"/>
      <c r="AK511" s="4"/>
      <c r="AL511" s="4"/>
      <c r="AM511" s="4" t="s">
        <v>4000</v>
      </c>
      <c r="AN511" s="4">
        <v>144</v>
      </c>
      <c r="AO511" s="4" t="s">
        <v>102</v>
      </c>
      <c r="AP511" s="4">
        <v>0</v>
      </c>
      <c r="AQ511" s="4" t="s">
        <v>77</v>
      </c>
      <c r="AR511" s="4">
        <v>158400</v>
      </c>
      <c r="AS511" s="4">
        <v>0</v>
      </c>
      <c r="AT511" s="3">
        <v>42711</v>
      </c>
      <c r="AU511" s="43">
        <v>42855</v>
      </c>
      <c r="AV511" s="3"/>
      <c r="AW511" s="4">
        <v>100</v>
      </c>
      <c r="AX511" s="4">
        <v>100</v>
      </c>
      <c r="AY511" s="4">
        <v>100</v>
      </c>
      <c r="AZ511" s="4">
        <v>100</v>
      </c>
      <c r="BA511" s="46" t="s">
        <v>4141</v>
      </c>
      <c r="BB511" s="55"/>
      <c r="IW511" s="55"/>
      <c r="IY511" s="51"/>
      <c r="IZ511" s="51"/>
      <c r="JA511" s="51"/>
      <c r="JB511" s="51"/>
      <c r="JC511" s="51"/>
    </row>
    <row r="512" spans="1:263" s="50" customFormat="1" ht="15.75" thickBot="1" x14ac:dyDescent="0.3">
      <c r="A512" s="52">
        <v>502</v>
      </c>
      <c r="B512" s="53" t="s">
        <v>2528</v>
      </c>
      <c r="C512" s="4" t="s">
        <v>65</v>
      </c>
      <c r="D512" s="4"/>
      <c r="E512" s="4">
        <v>207</v>
      </c>
      <c r="F512" s="3">
        <v>42711</v>
      </c>
      <c r="G512" s="4" t="s">
        <v>92</v>
      </c>
      <c r="H512" s="4" t="s">
        <v>4085</v>
      </c>
      <c r="I512" s="4" t="s">
        <v>80</v>
      </c>
      <c r="J512" s="4" t="s">
        <v>164</v>
      </c>
      <c r="K512" s="4"/>
      <c r="L512" s="46" t="s">
        <v>1711</v>
      </c>
      <c r="M512" s="4">
        <v>10058400</v>
      </c>
      <c r="N512" s="4" t="s">
        <v>78</v>
      </c>
      <c r="O512" s="4"/>
      <c r="P512" s="4"/>
      <c r="Q512" s="4" t="s">
        <v>71</v>
      </c>
      <c r="R512" s="4" t="s">
        <v>98</v>
      </c>
      <c r="S512" s="4">
        <v>1010166059</v>
      </c>
      <c r="T512" s="4"/>
      <c r="U512" s="4" t="s">
        <v>153</v>
      </c>
      <c r="V512" s="4"/>
      <c r="W512" s="4" t="s">
        <v>4003</v>
      </c>
      <c r="X512" s="4" t="s">
        <v>73</v>
      </c>
      <c r="Y512" s="46" t="s">
        <v>87</v>
      </c>
      <c r="Z512" s="43">
        <v>42711</v>
      </c>
      <c r="AA512" s="4" t="s">
        <v>88</v>
      </c>
      <c r="AB512" s="4" t="s">
        <v>122</v>
      </c>
      <c r="AC512" s="4"/>
      <c r="AD512" s="4"/>
      <c r="AE512" s="4"/>
      <c r="AF512" s="4"/>
      <c r="AG512" s="4"/>
      <c r="AH512" s="4" t="s">
        <v>98</v>
      </c>
      <c r="AI512" s="4">
        <v>52778431</v>
      </c>
      <c r="AJ512" s="4"/>
      <c r="AK512" s="4"/>
      <c r="AL512" s="4"/>
      <c r="AM512" s="4" t="s">
        <v>4000</v>
      </c>
      <c r="AN512" s="4">
        <v>144</v>
      </c>
      <c r="AO512" s="4" t="s">
        <v>102</v>
      </c>
      <c r="AP512" s="4">
        <v>0</v>
      </c>
      <c r="AQ512" s="4" t="s">
        <v>77</v>
      </c>
      <c r="AR512" s="4">
        <v>158400</v>
      </c>
      <c r="AS512" s="4">
        <v>0</v>
      </c>
      <c r="AT512" s="3">
        <v>42711</v>
      </c>
      <c r="AU512" s="43">
        <v>42855</v>
      </c>
      <c r="AV512" s="3"/>
      <c r="AW512" s="4">
        <v>100</v>
      </c>
      <c r="AX512" s="4">
        <v>100</v>
      </c>
      <c r="AY512" s="4">
        <v>100</v>
      </c>
      <c r="AZ512" s="4">
        <v>100</v>
      </c>
      <c r="BA512" s="46" t="s">
        <v>4141</v>
      </c>
      <c r="BB512" s="55"/>
      <c r="IW512" s="55"/>
      <c r="IY512" s="51"/>
      <c r="IZ512" s="51"/>
      <c r="JA512" s="51"/>
      <c r="JB512" s="51"/>
      <c r="JC512" s="51"/>
    </row>
    <row r="513" spans="1:263" s="50" customFormat="1" ht="15.75" thickBot="1" x14ac:dyDescent="0.3">
      <c r="A513" s="52">
        <v>503</v>
      </c>
      <c r="B513" s="53" t="s">
        <v>2529</v>
      </c>
      <c r="C513" s="4" t="s">
        <v>65</v>
      </c>
      <c r="D513" s="4"/>
      <c r="E513" s="4">
        <v>208</v>
      </c>
      <c r="F513" s="3">
        <v>42711</v>
      </c>
      <c r="G513" s="4" t="s">
        <v>92</v>
      </c>
      <c r="H513" s="4" t="s">
        <v>4002</v>
      </c>
      <c r="I513" s="4" t="s">
        <v>80</v>
      </c>
      <c r="J513" s="4" t="s">
        <v>164</v>
      </c>
      <c r="K513" s="4"/>
      <c r="L513" s="46" t="s">
        <v>1711</v>
      </c>
      <c r="M513" s="4">
        <v>10058400</v>
      </c>
      <c r="N513" s="4" t="s">
        <v>78</v>
      </c>
      <c r="O513" s="4"/>
      <c r="P513" s="4"/>
      <c r="Q513" s="4" t="s">
        <v>71</v>
      </c>
      <c r="R513" s="4" t="s">
        <v>98</v>
      </c>
      <c r="S513" s="4">
        <v>1077085196</v>
      </c>
      <c r="T513" s="4"/>
      <c r="U513" s="4" t="s">
        <v>153</v>
      </c>
      <c r="V513" s="4"/>
      <c r="W513" s="4" t="s">
        <v>4007</v>
      </c>
      <c r="X513" s="4" t="s">
        <v>73</v>
      </c>
      <c r="Y513" s="46" t="s">
        <v>87</v>
      </c>
      <c r="Z513" s="43">
        <v>42711</v>
      </c>
      <c r="AA513" s="4" t="s">
        <v>88</v>
      </c>
      <c r="AB513" s="4" t="s">
        <v>122</v>
      </c>
      <c r="AC513" s="4"/>
      <c r="AD513" s="4"/>
      <c r="AE513" s="4"/>
      <c r="AF513" s="4"/>
      <c r="AG513" s="4"/>
      <c r="AH513" s="4" t="s">
        <v>98</v>
      </c>
      <c r="AI513" s="4">
        <v>52778431</v>
      </c>
      <c r="AJ513" s="4"/>
      <c r="AK513" s="4"/>
      <c r="AL513" s="4"/>
      <c r="AM513" s="4" t="s">
        <v>4000</v>
      </c>
      <c r="AN513" s="4">
        <v>144</v>
      </c>
      <c r="AO513" s="4" t="s">
        <v>102</v>
      </c>
      <c r="AP513" s="4">
        <v>0</v>
      </c>
      <c r="AQ513" s="4" t="s">
        <v>77</v>
      </c>
      <c r="AR513" s="4">
        <v>158400</v>
      </c>
      <c r="AS513" s="4">
        <v>0</v>
      </c>
      <c r="AT513" s="3">
        <v>42711</v>
      </c>
      <c r="AU513" s="43">
        <v>42855</v>
      </c>
      <c r="AV513" s="3"/>
      <c r="AW513" s="4">
        <v>100</v>
      </c>
      <c r="AX513" s="4">
        <v>100</v>
      </c>
      <c r="AY513" s="4">
        <v>100</v>
      </c>
      <c r="AZ513" s="4">
        <v>100</v>
      </c>
      <c r="BA513" s="46" t="s">
        <v>4141</v>
      </c>
      <c r="BB513" s="55"/>
      <c r="IW513" s="55"/>
      <c r="IY513" s="51"/>
      <c r="IZ513" s="51"/>
      <c r="JA513" s="51"/>
      <c r="JB513" s="51"/>
      <c r="JC513" s="51"/>
    </row>
    <row r="514" spans="1:263" s="50" customFormat="1" ht="15.75" thickBot="1" x14ac:dyDescent="0.3">
      <c r="A514" s="52">
        <v>504</v>
      </c>
      <c r="B514" s="53" t="s">
        <v>2530</v>
      </c>
      <c r="C514" s="4" t="s">
        <v>65</v>
      </c>
      <c r="D514" s="4"/>
      <c r="E514" s="4">
        <v>209</v>
      </c>
      <c r="F514" s="3">
        <v>42711</v>
      </c>
      <c r="G514" s="4" t="s">
        <v>92</v>
      </c>
      <c r="H514" s="4" t="s">
        <v>4086</v>
      </c>
      <c r="I514" s="4" t="s">
        <v>80</v>
      </c>
      <c r="J514" s="4" t="s">
        <v>164</v>
      </c>
      <c r="K514" s="4"/>
      <c r="L514" s="46" t="s">
        <v>1711</v>
      </c>
      <c r="M514" s="4">
        <v>10058400</v>
      </c>
      <c r="N514" s="4" t="s">
        <v>78</v>
      </c>
      <c r="O514" s="4"/>
      <c r="P514" s="4"/>
      <c r="Q514" s="4" t="s">
        <v>71</v>
      </c>
      <c r="R514" s="4" t="s">
        <v>98</v>
      </c>
      <c r="S514" s="4">
        <v>53029037</v>
      </c>
      <c r="T514" s="4"/>
      <c r="U514" s="4" t="s">
        <v>153</v>
      </c>
      <c r="V514" s="4"/>
      <c r="W514" s="4" t="s">
        <v>3999</v>
      </c>
      <c r="X514" s="4" t="s">
        <v>73</v>
      </c>
      <c r="Y514" s="46" t="s">
        <v>87</v>
      </c>
      <c r="Z514" s="43">
        <v>42711</v>
      </c>
      <c r="AA514" s="4" t="s">
        <v>88</v>
      </c>
      <c r="AB514" s="4" t="s">
        <v>122</v>
      </c>
      <c r="AC514" s="4"/>
      <c r="AD514" s="4"/>
      <c r="AE514" s="4"/>
      <c r="AF514" s="4"/>
      <c r="AG514" s="4"/>
      <c r="AH514" s="4" t="s">
        <v>98</v>
      </c>
      <c r="AI514" s="4">
        <v>52778431</v>
      </c>
      <c r="AJ514" s="4"/>
      <c r="AK514" s="4"/>
      <c r="AL514" s="4"/>
      <c r="AM514" s="4" t="s">
        <v>4000</v>
      </c>
      <c r="AN514" s="4">
        <v>144</v>
      </c>
      <c r="AO514" s="4" t="s">
        <v>102</v>
      </c>
      <c r="AP514" s="4">
        <v>0</v>
      </c>
      <c r="AQ514" s="4" t="s">
        <v>77</v>
      </c>
      <c r="AR514" s="4">
        <v>158400</v>
      </c>
      <c r="AS514" s="4">
        <v>0</v>
      </c>
      <c r="AT514" s="3">
        <v>42711</v>
      </c>
      <c r="AU514" s="43">
        <v>42855</v>
      </c>
      <c r="AV514" s="3"/>
      <c r="AW514" s="4">
        <v>100</v>
      </c>
      <c r="AX514" s="4">
        <v>100</v>
      </c>
      <c r="AY514" s="4">
        <v>100</v>
      </c>
      <c r="AZ514" s="4">
        <v>100</v>
      </c>
      <c r="BA514" s="46" t="s">
        <v>4138</v>
      </c>
      <c r="BB514" s="55"/>
      <c r="IW514" s="55"/>
      <c r="IY514" s="51"/>
      <c r="IZ514" s="51"/>
      <c r="JA514" s="51"/>
      <c r="JB514" s="51"/>
      <c r="JC514" s="51"/>
    </row>
    <row r="515" spans="1:263" s="50" customFormat="1" ht="15.75" thickBot="1" x14ac:dyDescent="0.3">
      <c r="A515" s="52">
        <v>505</v>
      </c>
      <c r="B515" s="53" t="s">
        <v>2531</v>
      </c>
      <c r="C515" s="4" t="s">
        <v>65</v>
      </c>
      <c r="D515" s="4"/>
      <c r="E515" s="4">
        <v>210</v>
      </c>
      <c r="F515" s="3">
        <v>42711</v>
      </c>
      <c r="G515" s="4" t="s">
        <v>92</v>
      </c>
      <c r="H515" s="4" t="s">
        <v>4086</v>
      </c>
      <c r="I515" s="4" t="s">
        <v>80</v>
      </c>
      <c r="J515" s="46" t="s">
        <v>188</v>
      </c>
      <c r="K515" s="46" t="s">
        <v>3902</v>
      </c>
      <c r="L515" s="46" t="s">
        <v>1711</v>
      </c>
      <c r="M515" s="4">
        <v>10058400</v>
      </c>
      <c r="N515" s="4" t="s">
        <v>78</v>
      </c>
      <c r="O515" s="4"/>
      <c r="P515" s="4"/>
      <c r="Q515" s="4" t="s">
        <v>71</v>
      </c>
      <c r="R515" s="4" t="s">
        <v>98</v>
      </c>
      <c r="S515" s="4">
        <v>1030577690</v>
      </c>
      <c r="T515" s="4"/>
      <c r="U515" s="4" t="s">
        <v>153</v>
      </c>
      <c r="V515" s="4"/>
      <c r="W515" s="4" t="s">
        <v>4009</v>
      </c>
      <c r="X515" s="4" t="s">
        <v>73</v>
      </c>
      <c r="Y515" s="46" t="s">
        <v>87</v>
      </c>
      <c r="Z515" s="43">
        <v>42711</v>
      </c>
      <c r="AA515" s="4" t="s">
        <v>88</v>
      </c>
      <c r="AB515" s="4" t="s">
        <v>122</v>
      </c>
      <c r="AC515" s="4"/>
      <c r="AD515" s="4"/>
      <c r="AE515" s="4"/>
      <c r="AF515" s="4"/>
      <c r="AG515" s="4"/>
      <c r="AH515" s="4" t="s">
        <v>98</v>
      </c>
      <c r="AI515" s="4">
        <v>52778431</v>
      </c>
      <c r="AJ515" s="4"/>
      <c r="AK515" s="4"/>
      <c r="AL515" s="4"/>
      <c r="AM515" s="4" t="s">
        <v>4000</v>
      </c>
      <c r="AN515" s="4">
        <v>144</v>
      </c>
      <c r="AO515" s="4" t="s">
        <v>102</v>
      </c>
      <c r="AP515" s="4">
        <v>0</v>
      </c>
      <c r="AQ515" s="4" t="s">
        <v>77</v>
      </c>
      <c r="AR515" s="4">
        <v>158400</v>
      </c>
      <c r="AS515" s="4">
        <v>0</v>
      </c>
      <c r="AT515" s="3">
        <v>42711</v>
      </c>
      <c r="AU515" s="43">
        <v>42855</v>
      </c>
      <c r="AV515" s="3"/>
      <c r="AW515" s="4">
        <v>100</v>
      </c>
      <c r="AX515" s="4">
        <v>100</v>
      </c>
      <c r="AY515" s="4">
        <v>100</v>
      </c>
      <c r="AZ515" s="4">
        <v>100</v>
      </c>
      <c r="BA515" s="46" t="s">
        <v>4138</v>
      </c>
      <c r="BB515" s="55"/>
      <c r="IW515" s="55"/>
      <c r="IX515" s="55"/>
      <c r="IY515" s="51"/>
      <c r="IZ515" s="51"/>
      <c r="JA515" s="51"/>
      <c r="JB515" s="51"/>
      <c r="JC515" s="51"/>
    </row>
    <row r="516" spans="1:263" s="50" customFormat="1" ht="15.75" thickBot="1" x14ac:dyDescent="0.3">
      <c r="A516" s="52">
        <v>506</v>
      </c>
      <c r="B516" s="53" t="s">
        <v>2532</v>
      </c>
      <c r="C516" s="4" t="s">
        <v>65</v>
      </c>
      <c r="D516" s="4"/>
      <c r="E516" s="4">
        <v>214</v>
      </c>
      <c r="F516" s="3">
        <v>42718</v>
      </c>
      <c r="G516" s="4" t="s">
        <v>92</v>
      </c>
      <c r="H516" s="4" t="s">
        <v>4087</v>
      </c>
      <c r="I516" s="4" t="s">
        <v>80</v>
      </c>
      <c r="J516" s="4" t="s">
        <v>164</v>
      </c>
      <c r="K516" s="4"/>
      <c r="L516" s="46" t="s">
        <v>1711</v>
      </c>
      <c r="M516" s="4">
        <v>11105533</v>
      </c>
      <c r="N516" s="4" t="s">
        <v>78</v>
      </c>
      <c r="O516" s="4"/>
      <c r="P516" s="4"/>
      <c r="Q516" s="4" t="s">
        <v>71</v>
      </c>
      <c r="R516" s="4" t="s">
        <v>98</v>
      </c>
      <c r="S516" s="4">
        <v>80240352</v>
      </c>
      <c r="T516" s="4"/>
      <c r="U516" s="4" t="s">
        <v>153</v>
      </c>
      <c r="V516" s="4"/>
      <c r="W516" s="4" t="s">
        <v>4012</v>
      </c>
      <c r="X516" s="4" t="s">
        <v>73</v>
      </c>
      <c r="Y516" s="46" t="s">
        <v>87</v>
      </c>
      <c r="Z516" s="43">
        <v>42718</v>
      </c>
      <c r="AA516" s="4" t="s">
        <v>88</v>
      </c>
      <c r="AB516" s="4" t="s">
        <v>122</v>
      </c>
      <c r="AC516" s="4"/>
      <c r="AD516" s="4"/>
      <c r="AE516" s="4"/>
      <c r="AF516" s="4"/>
      <c r="AG516" s="4"/>
      <c r="AH516" s="4" t="s">
        <v>98</v>
      </c>
      <c r="AI516" s="4">
        <v>51725551</v>
      </c>
      <c r="AJ516" s="4"/>
      <c r="AK516" s="4"/>
      <c r="AL516" s="4"/>
      <c r="AM516" s="4" t="s">
        <v>4073</v>
      </c>
      <c r="AN516" s="4">
        <v>137</v>
      </c>
      <c r="AO516" s="4" t="s">
        <v>102</v>
      </c>
      <c r="AP516" s="4">
        <v>0</v>
      </c>
      <c r="AQ516" s="4" t="s">
        <v>77</v>
      </c>
      <c r="AR516" s="4">
        <v>191200</v>
      </c>
      <c r="AS516" s="4">
        <v>0</v>
      </c>
      <c r="AT516" s="3">
        <v>42718</v>
      </c>
      <c r="AU516" s="43">
        <v>42855</v>
      </c>
      <c r="AV516" s="3"/>
      <c r="AW516" s="4">
        <v>100</v>
      </c>
      <c r="AX516" s="4">
        <v>100</v>
      </c>
      <c r="AY516" s="4">
        <v>100</v>
      </c>
      <c r="AZ516" s="4">
        <v>100</v>
      </c>
      <c r="BA516" s="46" t="s">
        <v>4140</v>
      </c>
      <c r="BB516" s="55"/>
      <c r="IW516" s="55"/>
      <c r="IY516" s="51"/>
      <c r="IZ516" s="51"/>
      <c r="JA516" s="51"/>
      <c r="JB516" s="51"/>
      <c r="JC516" s="51"/>
    </row>
    <row r="517" spans="1:263" s="50" customFormat="1" ht="15.75" thickBot="1" x14ac:dyDescent="0.3">
      <c r="A517" s="52">
        <v>507</v>
      </c>
      <c r="B517" s="53" t="s">
        <v>2533</v>
      </c>
      <c r="C517" s="4" t="s">
        <v>65</v>
      </c>
      <c r="D517" s="4"/>
      <c r="E517" s="4">
        <v>215</v>
      </c>
      <c r="F517" s="3">
        <v>42719</v>
      </c>
      <c r="G517" s="4" t="s">
        <v>92</v>
      </c>
      <c r="H517" s="4" t="s">
        <v>4088</v>
      </c>
      <c r="I517" s="4" t="s">
        <v>80</v>
      </c>
      <c r="J517" s="4" t="s">
        <v>164</v>
      </c>
      <c r="K517" s="4"/>
      <c r="L517" s="46" t="s">
        <v>1711</v>
      </c>
      <c r="M517" s="4">
        <v>13136933</v>
      </c>
      <c r="N517" s="4" t="s">
        <v>78</v>
      </c>
      <c r="O517" s="4"/>
      <c r="P517" s="4"/>
      <c r="Q517" s="4" t="s">
        <v>71</v>
      </c>
      <c r="R517" s="4" t="s">
        <v>98</v>
      </c>
      <c r="S517" s="4">
        <v>79771679</v>
      </c>
      <c r="T517" s="4"/>
      <c r="U517" s="4" t="s">
        <v>153</v>
      </c>
      <c r="V517" s="4"/>
      <c r="W517" s="4" t="s">
        <v>4021</v>
      </c>
      <c r="X517" s="4" t="s">
        <v>73</v>
      </c>
      <c r="Y517" s="46" t="s">
        <v>87</v>
      </c>
      <c r="Z517" s="43">
        <v>42719</v>
      </c>
      <c r="AA517" s="4" t="s">
        <v>88</v>
      </c>
      <c r="AB517" s="4" t="s">
        <v>122</v>
      </c>
      <c r="AC517" s="4"/>
      <c r="AD517" s="4"/>
      <c r="AE517" s="4"/>
      <c r="AF517" s="4"/>
      <c r="AG517" s="4"/>
      <c r="AH517" s="4" t="s">
        <v>98</v>
      </c>
      <c r="AI517" s="4">
        <v>80215978</v>
      </c>
      <c r="AJ517" s="4"/>
      <c r="AK517" s="4"/>
      <c r="AL517" s="4"/>
      <c r="AM517" s="4" t="s">
        <v>3895</v>
      </c>
      <c r="AN517" s="4">
        <v>136</v>
      </c>
      <c r="AO517" s="4" t="s">
        <v>102</v>
      </c>
      <c r="AP517" s="4">
        <v>0</v>
      </c>
      <c r="AQ517" s="4" t="s">
        <v>77</v>
      </c>
      <c r="AR517" s="4">
        <v>171600</v>
      </c>
      <c r="AS517" s="4">
        <v>0</v>
      </c>
      <c r="AT517" s="3">
        <v>42719</v>
      </c>
      <c r="AU517" s="43">
        <v>42855</v>
      </c>
      <c r="AV517" s="3"/>
      <c r="AW517" s="4">
        <v>100</v>
      </c>
      <c r="AX517" s="4">
        <v>100</v>
      </c>
      <c r="AY517" s="4">
        <v>100</v>
      </c>
      <c r="AZ517" s="4">
        <v>100</v>
      </c>
      <c r="BA517" s="46" t="s">
        <v>4142</v>
      </c>
      <c r="BB517" s="55"/>
      <c r="IW517" s="55"/>
      <c r="IY517" s="51"/>
      <c r="IZ517" s="51"/>
      <c r="JA517" s="51"/>
      <c r="JB517" s="51"/>
      <c r="JC517" s="51"/>
    </row>
    <row r="518" spans="1:263" s="50" customFormat="1" ht="15.75" thickBot="1" x14ac:dyDescent="0.3">
      <c r="A518" s="52">
        <v>508</v>
      </c>
      <c r="B518" s="53" t="s">
        <v>2534</v>
      </c>
      <c r="C518" s="4" t="s">
        <v>65</v>
      </c>
      <c r="D518" s="4"/>
      <c r="E518" s="4">
        <v>1</v>
      </c>
      <c r="F518" s="3">
        <v>42464</v>
      </c>
      <c r="G518" s="4" t="s">
        <v>92</v>
      </c>
      <c r="H518" s="4" t="s">
        <v>4089</v>
      </c>
      <c r="I518" s="4" t="s">
        <v>115</v>
      </c>
      <c r="J518" s="4" t="s">
        <v>94</v>
      </c>
      <c r="K518" s="4"/>
      <c r="L518" s="46" t="s">
        <v>1360</v>
      </c>
      <c r="M518" s="4">
        <v>25000000</v>
      </c>
      <c r="N518" s="4" t="s">
        <v>78</v>
      </c>
      <c r="O518" s="4"/>
      <c r="P518" s="4"/>
      <c r="Q518" s="4" t="s">
        <v>84</v>
      </c>
      <c r="R518" s="4" t="s">
        <v>72</v>
      </c>
      <c r="S518" s="4"/>
      <c r="T518" s="4">
        <v>830084433</v>
      </c>
      <c r="U518" s="4" t="s">
        <v>138</v>
      </c>
      <c r="V518" s="4"/>
      <c r="W518" s="4" t="s">
        <v>4090</v>
      </c>
      <c r="X518" s="4" t="s">
        <v>73</v>
      </c>
      <c r="Y518" s="4" t="s">
        <v>217</v>
      </c>
      <c r="Z518" s="43">
        <v>42464</v>
      </c>
      <c r="AA518" s="4" t="s">
        <v>88</v>
      </c>
      <c r="AB518" s="4" t="s">
        <v>122</v>
      </c>
      <c r="AC518" s="4"/>
      <c r="AD518" s="4"/>
      <c r="AE518" s="4"/>
      <c r="AF518" s="4"/>
      <c r="AG518" s="4"/>
      <c r="AH518" s="4" t="s">
        <v>98</v>
      </c>
      <c r="AI518" s="4">
        <v>52260278</v>
      </c>
      <c r="AJ518" s="4"/>
      <c r="AK518" s="4"/>
      <c r="AL518" s="4"/>
      <c r="AM518" s="4" t="s">
        <v>3970</v>
      </c>
      <c r="AN518" s="4">
        <v>267</v>
      </c>
      <c r="AO518" s="4" t="s">
        <v>102</v>
      </c>
      <c r="AP518" s="4">
        <v>0</v>
      </c>
      <c r="AQ518" s="4" t="s">
        <v>113</v>
      </c>
      <c r="AR518" s="4">
        <v>0</v>
      </c>
      <c r="AS518" s="4">
        <v>0</v>
      </c>
      <c r="AT518" s="3">
        <v>42465</v>
      </c>
      <c r="AU518" s="43">
        <v>42735</v>
      </c>
      <c r="AV518" s="3">
        <v>42885</v>
      </c>
      <c r="AW518" s="4">
        <v>100</v>
      </c>
      <c r="AX518" s="4">
        <v>100</v>
      </c>
      <c r="AY518" s="4">
        <v>100</v>
      </c>
      <c r="AZ518" s="4">
        <v>100</v>
      </c>
      <c r="BA518" s="4" t="s">
        <v>3964</v>
      </c>
      <c r="BB518" s="51"/>
      <c r="IY518" s="51"/>
      <c r="IZ518" s="51"/>
      <c r="JA518" s="51"/>
      <c r="JB518" s="51"/>
      <c r="JC518" s="51"/>
    </row>
    <row r="519" spans="1:263" s="50" customFormat="1" ht="15.75" thickBot="1" x14ac:dyDescent="0.3">
      <c r="A519" s="52">
        <v>509</v>
      </c>
      <c r="B519" s="53" t="s">
        <v>2535</v>
      </c>
      <c r="C519" s="4" t="s">
        <v>65</v>
      </c>
      <c r="D519" s="4"/>
      <c r="E519" s="4">
        <v>8</v>
      </c>
      <c r="F519" s="3">
        <v>42704</v>
      </c>
      <c r="G519" s="4" t="s">
        <v>79</v>
      </c>
      <c r="H519" s="4" t="s">
        <v>4091</v>
      </c>
      <c r="I519" s="4" t="s">
        <v>105</v>
      </c>
      <c r="J519" s="4" t="s">
        <v>94</v>
      </c>
      <c r="K519" s="4"/>
      <c r="L519" s="46" t="s">
        <v>1285</v>
      </c>
      <c r="M519" s="4">
        <v>33819086</v>
      </c>
      <c r="N519" s="4" t="s">
        <v>78</v>
      </c>
      <c r="O519" s="4"/>
      <c r="P519" s="4"/>
      <c r="Q519" s="4" t="s">
        <v>84</v>
      </c>
      <c r="R519" s="4" t="s">
        <v>72</v>
      </c>
      <c r="S519" s="4"/>
      <c r="T519" s="4">
        <v>830090264</v>
      </c>
      <c r="U519" s="4" t="s">
        <v>108</v>
      </c>
      <c r="V519" s="4"/>
      <c r="W519" s="4" t="s">
        <v>4092</v>
      </c>
      <c r="X519" s="4" t="s">
        <v>73</v>
      </c>
      <c r="Y519" s="4" t="s">
        <v>4093</v>
      </c>
      <c r="Z519" s="43">
        <v>42709</v>
      </c>
      <c r="AA519" s="4" t="s">
        <v>88</v>
      </c>
      <c r="AB519" s="4" t="s">
        <v>122</v>
      </c>
      <c r="AC519" s="4"/>
      <c r="AD519" s="4"/>
      <c r="AE519" s="4"/>
      <c r="AF519" s="4"/>
      <c r="AG519" s="4"/>
      <c r="AH519" s="4" t="s">
        <v>98</v>
      </c>
      <c r="AI519" s="4">
        <v>16356940</v>
      </c>
      <c r="AJ519" s="4"/>
      <c r="AK519" s="4"/>
      <c r="AL519" s="4"/>
      <c r="AM519" s="4" t="s">
        <v>2073</v>
      </c>
      <c r="AN519" s="4">
        <v>360</v>
      </c>
      <c r="AO519" s="4" t="s">
        <v>102</v>
      </c>
      <c r="AP519" s="4">
        <v>0</v>
      </c>
      <c r="AQ519" s="4" t="s">
        <v>113</v>
      </c>
      <c r="AR519" s="4">
        <v>0</v>
      </c>
      <c r="AS519" s="4">
        <v>0</v>
      </c>
      <c r="AT519" s="3">
        <v>42709</v>
      </c>
      <c r="AU519" s="43"/>
      <c r="AV519" s="3"/>
      <c r="AW519" s="4">
        <v>58.888888888888893</v>
      </c>
      <c r="AX519" s="4">
        <v>57.499999999999993</v>
      </c>
      <c r="AY519" s="4">
        <v>47</v>
      </c>
      <c r="AZ519" s="4">
        <v>46.706013876306415</v>
      </c>
      <c r="BA519" s="4" t="s">
        <v>4094</v>
      </c>
      <c r="BB519" s="54"/>
      <c r="IY519" s="51"/>
      <c r="IZ519" s="51"/>
      <c r="JA519" s="51"/>
      <c r="JB519" s="51"/>
      <c r="JC519" s="51"/>
    </row>
    <row r="520" spans="1:263" s="50" customFormat="1" ht="15.75" thickBot="1" x14ac:dyDescent="0.3">
      <c r="A520" s="52">
        <v>510</v>
      </c>
      <c r="B520" s="53" t="s">
        <v>2536</v>
      </c>
      <c r="C520" s="4" t="s">
        <v>65</v>
      </c>
      <c r="D520" s="4"/>
      <c r="E520" s="4">
        <v>1</v>
      </c>
      <c r="F520" s="3">
        <v>42060</v>
      </c>
      <c r="G520" s="4" t="s">
        <v>92</v>
      </c>
      <c r="H520" s="4" t="s">
        <v>4097</v>
      </c>
      <c r="I520" s="4" t="s">
        <v>80</v>
      </c>
      <c r="J520" s="4" t="s">
        <v>151</v>
      </c>
      <c r="K520" s="4"/>
      <c r="L520" s="46" t="s">
        <v>485</v>
      </c>
      <c r="M520" s="4">
        <v>40519922</v>
      </c>
      <c r="N520" s="4" t="s">
        <v>78</v>
      </c>
      <c r="O520" s="4"/>
      <c r="P520" s="4"/>
      <c r="Q520" s="4" t="s">
        <v>84</v>
      </c>
      <c r="R520" s="4" t="s">
        <v>72</v>
      </c>
      <c r="S520" s="4"/>
      <c r="T520" s="4">
        <v>800187672</v>
      </c>
      <c r="U520" s="4" t="s">
        <v>118</v>
      </c>
      <c r="V520" s="4"/>
      <c r="W520" s="4" t="s">
        <v>4098</v>
      </c>
      <c r="X520" s="4" t="s">
        <v>73</v>
      </c>
      <c r="Y520" s="4" t="s">
        <v>229</v>
      </c>
      <c r="Z520" s="43">
        <v>42061</v>
      </c>
      <c r="AA520" s="4" t="s">
        <v>88</v>
      </c>
      <c r="AB520" s="4" t="s">
        <v>122</v>
      </c>
      <c r="AC520" s="4"/>
      <c r="AD520" s="4"/>
      <c r="AE520" s="4"/>
      <c r="AF520" s="4"/>
      <c r="AG520" s="4"/>
      <c r="AH520" s="4" t="s">
        <v>98</v>
      </c>
      <c r="AI520" s="4">
        <v>52527301</v>
      </c>
      <c r="AJ520" s="4"/>
      <c r="AK520" s="4"/>
      <c r="AL520" s="4"/>
      <c r="AM520" s="4" t="s">
        <v>4099</v>
      </c>
      <c r="AN520" s="4">
        <v>305</v>
      </c>
      <c r="AO520" s="4" t="s">
        <v>102</v>
      </c>
      <c r="AP520" s="4">
        <v>0</v>
      </c>
      <c r="AQ520" s="4" t="s">
        <v>113</v>
      </c>
      <c r="AR520" s="4">
        <v>0</v>
      </c>
      <c r="AS520" s="4">
        <v>0</v>
      </c>
      <c r="AT520" s="3">
        <v>42062</v>
      </c>
      <c r="AU520" s="43">
        <v>42369</v>
      </c>
      <c r="AV520" s="3">
        <v>42895</v>
      </c>
      <c r="AW520" s="4">
        <v>100</v>
      </c>
      <c r="AX520" s="4">
        <v>100</v>
      </c>
      <c r="AY520" s="4">
        <v>100</v>
      </c>
      <c r="AZ520" s="4">
        <v>100</v>
      </c>
      <c r="BA520" s="4" t="s">
        <v>3964</v>
      </c>
      <c r="BB520" s="51"/>
      <c r="IY520" s="51"/>
      <c r="IZ520" s="51"/>
      <c r="JA520" s="51"/>
      <c r="JB520" s="51"/>
      <c r="JC520" s="51"/>
    </row>
    <row r="521" spans="1:263" s="50" customFormat="1" ht="15.75" thickBot="1" x14ac:dyDescent="0.3">
      <c r="A521" s="52">
        <v>511</v>
      </c>
      <c r="B521" s="53" t="s">
        <v>2537</v>
      </c>
      <c r="C521" s="4" t="s">
        <v>65</v>
      </c>
      <c r="D521" s="4"/>
      <c r="E521" s="4">
        <v>5</v>
      </c>
      <c r="F521" s="3">
        <v>42216</v>
      </c>
      <c r="G521" s="4" t="s">
        <v>92</v>
      </c>
      <c r="H521" s="4" t="s">
        <v>4100</v>
      </c>
      <c r="I521" s="4" t="s">
        <v>115</v>
      </c>
      <c r="J521" s="4" t="s">
        <v>151</v>
      </c>
      <c r="K521" s="4"/>
      <c r="L521" s="46" t="s">
        <v>1631</v>
      </c>
      <c r="M521" s="4">
        <v>7216186</v>
      </c>
      <c r="N521" s="4" t="s">
        <v>78</v>
      </c>
      <c r="O521" s="4"/>
      <c r="P521" s="4"/>
      <c r="Q521" s="4" t="s">
        <v>84</v>
      </c>
      <c r="R521" s="4" t="s">
        <v>72</v>
      </c>
      <c r="S521" s="4"/>
      <c r="T521" s="4">
        <v>890205950</v>
      </c>
      <c r="U521" s="4" t="s">
        <v>96</v>
      </c>
      <c r="V521" s="4"/>
      <c r="W521" s="4" t="s">
        <v>4101</v>
      </c>
      <c r="X521" s="4" t="s">
        <v>73</v>
      </c>
      <c r="Y521" s="4" t="s">
        <v>4093</v>
      </c>
      <c r="Z521" s="43">
        <v>42221</v>
      </c>
      <c r="AA521" s="4" t="s">
        <v>88</v>
      </c>
      <c r="AB521" s="4" t="s">
        <v>122</v>
      </c>
      <c r="AC521" s="4"/>
      <c r="AD521" s="4"/>
      <c r="AE521" s="4"/>
      <c r="AF521" s="4"/>
      <c r="AG521" s="4"/>
      <c r="AH521" s="4" t="s">
        <v>98</v>
      </c>
      <c r="AI521" s="4">
        <v>52527301</v>
      </c>
      <c r="AJ521" s="4"/>
      <c r="AK521" s="4"/>
      <c r="AL521" s="4"/>
      <c r="AM521" s="4" t="s">
        <v>4099</v>
      </c>
      <c r="AN521" s="4">
        <v>142</v>
      </c>
      <c r="AO521" s="4" t="s">
        <v>102</v>
      </c>
      <c r="AP521" s="4">
        <v>0</v>
      </c>
      <c r="AQ521" s="4" t="s">
        <v>113</v>
      </c>
      <c r="AR521" s="4">
        <v>0</v>
      </c>
      <c r="AS521" s="4">
        <v>0</v>
      </c>
      <c r="AT521" s="3">
        <v>42226</v>
      </c>
      <c r="AU521" s="43">
        <v>42369</v>
      </c>
      <c r="AV521" s="3">
        <v>42895</v>
      </c>
      <c r="AW521" s="4">
        <v>100</v>
      </c>
      <c r="AX521" s="4">
        <v>100</v>
      </c>
      <c r="AY521" s="4">
        <v>100</v>
      </c>
      <c r="AZ521" s="4">
        <v>100</v>
      </c>
      <c r="BA521" s="4" t="s">
        <v>3964</v>
      </c>
      <c r="BB521" s="51"/>
      <c r="IY521" s="51"/>
      <c r="IZ521" s="51"/>
      <c r="JA521" s="51"/>
      <c r="JB521" s="51"/>
      <c r="JC521" s="51"/>
    </row>
    <row r="522" spans="1:263" s="50" customFormat="1" ht="15.75" thickBot="1" x14ac:dyDescent="0.3">
      <c r="A522" s="52">
        <v>512</v>
      </c>
      <c r="B522" s="53" t="s">
        <v>2538</v>
      </c>
      <c r="C522" s="4" t="s">
        <v>65</v>
      </c>
      <c r="D522" s="4"/>
      <c r="E522" s="4">
        <v>6</v>
      </c>
      <c r="F522" s="3">
        <v>42297</v>
      </c>
      <c r="G522" s="4" t="s">
        <v>79</v>
      </c>
      <c r="H522" s="4" t="s">
        <v>4102</v>
      </c>
      <c r="I522" s="4" t="s">
        <v>80</v>
      </c>
      <c r="J522" s="4" t="s">
        <v>151</v>
      </c>
      <c r="K522" s="4"/>
      <c r="L522" s="46" t="s">
        <v>1631</v>
      </c>
      <c r="M522" s="4">
        <v>3722992</v>
      </c>
      <c r="N522" s="4" t="s">
        <v>78</v>
      </c>
      <c r="O522" s="4"/>
      <c r="P522" s="4"/>
      <c r="Q522" s="4" t="s">
        <v>84</v>
      </c>
      <c r="R522" s="4" t="s">
        <v>72</v>
      </c>
      <c r="S522" s="4"/>
      <c r="T522" s="4">
        <v>900413451</v>
      </c>
      <c r="U522" s="4" t="s">
        <v>133</v>
      </c>
      <c r="V522" s="4"/>
      <c r="W522" s="4" t="s">
        <v>4103</v>
      </c>
      <c r="X522" s="4" t="s">
        <v>73</v>
      </c>
      <c r="Y522" s="4" t="s">
        <v>229</v>
      </c>
      <c r="Z522" s="43">
        <v>42297</v>
      </c>
      <c r="AA522" s="4" t="s">
        <v>88</v>
      </c>
      <c r="AB522" s="4" t="s">
        <v>122</v>
      </c>
      <c r="AC522" s="4"/>
      <c r="AD522" s="4"/>
      <c r="AE522" s="4"/>
      <c r="AF522" s="4"/>
      <c r="AG522" s="4"/>
      <c r="AH522" s="4" t="s">
        <v>98</v>
      </c>
      <c r="AI522" s="4">
        <v>79938835</v>
      </c>
      <c r="AJ522" s="4"/>
      <c r="AK522" s="4"/>
      <c r="AL522" s="4"/>
      <c r="AM522" s="4" t="s">
        <v>4104</v>
      </c>
      <c r="AN522" s="4">
        <v>69</v>
      </c>
      <c r="AO522" s="4" t="s">
        <v>102</v>
      </c>
      <c r="AP522" s="4">
        <v>0</v>
      </c>
      <c r="AQ522" s="4" t="s">
        <v>113</v>
      </c>
      <c r="AR522" s="4">
        <v>0</v>
      </c>
      <c r="AS522" s="4">
        <v>0</v>
      </c>
      <c r="AT522" s="3">
        <v>42300</v>
      </c>
      <c r="AU522" s="43">
        <v>42369</v>
      </c>
      <c r="AV522" s="3">
        <v>42879</v>
      </c>
      <c r="AW522" s="4">
        <v>100</v>
      </c>
      <c r="AX522" s="4">
        <v>100</v>
      </c>
      <c r="AY522" s="4">
        <v>100</v>
      </c>
      <c r="AZ522" s="4">
        <v>100</v>
      </c>
      <c r="BA522" s="4" t="s">
        <v>3964</v>
      </c>
      <c r="BB522" s="51"/>
      <c r="IY522" s="51"/>
      <c r="IZ522" s="51"/>
      <c r="JA522" s="51"/>
      <c r="JB522" s="51"/>
      <c r="JC522" s="51"/>
    </row>
    <row r="523" spans="1:263" s="50" customFormat="1" ht="15.75" thickBot="1" x14ac:dyDescent="0.3">
      <c r="A523" s="52">
        <v>513</v>
      </c>
      <c r="B523" s="53" t="s">
        <v>2539</v>
      </c>
      <c r="C523" s="4" t="s">
        <v>65</v>
      </c>
      <c r="D523" s="4"/>
      <c r="E523" s="4">
        <v>7</v>
      </c>
      <c r="F523" s="3">
        <v>42360</v>
      </c>
      <c r="G523" s="4" t="s">
        <v>79</v>
      </c>
      <c r="H523" s="4" t="s">
        <v>4105</v>
      </c>
      <c r="I523" s="4" t="s">
        <v>115</v>
      </c>
      <c r="J523" s="4" t="s">
        <v>151</v>
      </c>
      <c r="K523" s="4"/>
      <c r="L523" s="46" t="s">
        <v>1631</v>
      </c>
      <c r="M523" s="4">
        <v>1648000</v>
      </c>
      <c r="N523" s="4" t="s">
        <v>78</v>
      </c>
      <c r="O523" s="4"/>
      <c r="P523" s="4"/>
      <c r="Q523" s="4" t="s">
        <v>71</v>
      </c>
      <c r="R523" s="4" t="s">
        <v>98</v>
      </c>
      <c r="S523" s="4">
        <v>79462159</v>
      </c>
      <c r="T523" s="4"/>
      <c r="U523" s="4" t="s">
        <v>153</v>
      </c>
      <c r="V523" s="4"/>
      <c r="W523" s="4" t="s">
        <v>4106</v>
      </c>
      <c r="X523" s="4" t="s">
        <v>73</v>
      </c>
      <c r="Y523" s="4" t="s">
        <v>4093</v>
      </c>
      <c r="Z523" s="43">
        <v>42360</v>
      </c>
      <c r="AA523" s="4" t="s">
        <v>88</v>
      </c>
      <c r="AB523" s="4" t="s">
        <v>122</v>
      </c>
      <c r="AC523" s="4"/>
      <c r="AD523" s="4"/>
      <c r="AE523" s="4"/>
      <c r="AF523" s="4"/>
      <c r="AG523" s="4"/>
      <c r="AH523" s="4" t="s">
        <v>98</v>
      </c>
      <c r="AI523" s="4">
        <v>11342150</v>
      </c>
      <c r="AJ523" s="4"/>
      <c r="AK523" s="4"/>
      <c r="AL523" s="4"/>
      <c r="AM523" s="4" t="s">
        <v>2073</v>
      </c>
      <c r="AN523" s="4">
        <v>10</v>
      </c>
      <c r="AO523" s="4" t="s">
        <v>102</v>
      </c>
      <c r="AP523" s="4">
        <v>0</v>
      </c>
      <c r="AQ523" s="4" t="s">
        <v>113</v>
      </c>
      <c r="AR523" s="4">
        <v>0</v>
      </c>
      <c r="AS523" s="4">
        <v>0</v>
      </c>
      <c r="AT523" s="3">
        <v>42360</v>
      </c>
      <c r="AU523" s="43">
        <v>42369</v>
      </c>
      <c r="AV523" s="3">
        <v>42877</v>
      </c>
      <c r="AW523" s="4">
        <v>100</v>
      </c>
      <c r="AX523" s="4">
        <v>100</v>
      </c>
      <c r="AY523" s="4">
        <v>100</v>
      </c>
      <c r="AZ523" s="4">
        <v>100</v>
      </c>
      <c r="BA523" s="4" t="s">
        <v>3964</v>
      </c>
      <c r="BB523" s="51"/>
      <c r="IY523" s="51"/>
      <c r="IZ523" s="51"/>
      <c r="JA523" s="51"/>
      <c r="JB523" s="51"/>
      <c r="JC523" s="51"/>
    </row>
    <row r="524" spans="1:263" x14ac:dyDescent="0.25">
      <c r="A524" s="1">
        <v>-1</v>
      </c>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IY524" s="51">
        <f t="shared" ref="IY524:IY525" si="4">Z524-F524</f>
        <v>0</v>
      </c>
      <c r="IZ524" s="51">
        <f t="shared" ref="IZ524:IZ525" si="5">AT524-Z524</f>
        <v>0</v>
      </c>
      <c r="JA524" s="51">
        <f t="shared" ref="JA524:JA525" si="6">AU524-AT524</f>
        <v>0</v>
      </c>
      <c r="JB524" s="51">
        <f t="shared" ref="JB524:JB525" si="7">AV524-AU524</f>
        <v>0</v>
      </c>
      <c r="JC524" s="51"/>
    </row>
    <row r="525" spans="1:263" x14ac:dyDescent="0.25">
      <c r="A525" s="1">
        <v>999999</v>
      </c>
      <c r="B525" t="s">
        <v>64</v>
      </c>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IY525" s="51">
        <f t="shared" si="4"/>
        <v>0</v>
      </c>
      <c r="IZ525" s="51">
        <f t="shared" si="5"/>
        <v>0</v>
      </c>
      <c r="JA525" s="51">
        <f t="shared" si="6"/>
        <v>0</v>
      </c>
      <c r="JB525" s="51">
        <f t="shared" si="7"/>
        <v>0</v>
      </c>
      <c r="JC525" s="51"/>
    </row>
    <row r="527" spans="1:263" x14ac:dyDescent="0.25">
      <c r="L527" s="8"/>
    </row>
    <row r="351515" spans="1:14" x14ac:dyDescent="0.25">
      <c r="A351515" t="s">
        <v>65</v>
      </c>
      <c r="B351515" t="s">
        <v>66</v>
      </c>
      <c r="C351515" t="s">
        <v>67</v>
      </c>
      <c r="D351515" t="s">
        <v>68</v>
      </c>
      <c r="E351515" t="s">
        <v>69</v>
      </c>
      <c r="F351515" t="s">
        <v>70</v>
      </c>
      <c r="G351515" t="s">
        <v>71</v>
      </c>
      <c r="H351515" t="s">
        <v>72</v>
      </c>
      <c r="I351515" t="s">
        <v>73</v>
      </c>
      <c r="J351515" t="s">
        <v>74</v>
      </c>
      <c r="K351515" t="s">
        <v>75</v>
      </c>
      <c r="L351515" t="s">
        <v>72</v>
      </c>
      <c r="M351515" t="s">
        <v>76</v>
      </c>
      <c r="N351515" t="s">
        <v>77</v>
      </c>
    </row>
    <row r="351516" spans="1:14" x14ac:dyDescent="0.25">
      <c r="A351516" t="s">
        <v>78</v>
      </c>
      <c r="B351516" t="s">
        <v>79</v>
      </c>
      <c r="C351516" t="s">
        <v>80</v>
      </c>
      <c r="D351516" t="s">
        <v>81</v>
      </c>
      <c r="E351516" t="s">
        <v>82</v>
      </c>
      <c r="F351516" t="s">
        <v>83</v>
      </c>
      <c r="G351516" t="s">
        <v>84</v>
      </c>
      <c r="H351516" t="s">
        <v>85</v>
      </c>
      <c r="I351516" t="s">
        <v>86</v>
      </c>
      <c r="J351516" t="s">
        <v>87</v>
      </c>
      <c r="K351516" t="s">
        <v>88</v>
      </c>
      <c r="L351516" t="s">
        <v>89</v>
      </c>
      <c r="M351516" t="s">
        <v>90</v>
      </c>
      <c r="N351516" t="s">
        <v>91</v>
      </c>
    </row>
    <row r="351517" spans="1:14" x14ac:dyDescent="0.25">
      <c r="B351517" t="s">
        <v>92</v>
      </c>
      <c r="C351517" t="s">
        <v>93</v>
      </c>
      <c r="D351517" t="s">
        <v>94</v>
      </c>
      <c r="E351517" t="s">
        <v>95</v>
      </c>
      <c r="F351517" t="s">
        <v>96</v>
      </c>
      <c r="G351517" t="s">
        <v>97</v>
      </c>
      <c r="H351517" t="s">
        <v>98</v>
      </c>
      <c r="I351517" t="s">
        <v>99</v>
      </c>
      <c r="J351517" t="s">
        <v>100</v>
      </c>
      <c r="K351517" t="s">
        <v>101</v>
      </c>
      <c r="L351517" t="s">
        <v>98</v>
      </c>
      <c r="M351517" t="s">
        <v>102</v>
      </c>
      <c r="N351517" t="s">
        <v>103</v>
      </c>
    </row>
    <row r="351518" spans="1:14" x14ac:dyDescent="0.25">
      <c r="B351518" t="s">
        <v>104</v>
      </c>
      <c r="C351518" t="s">
        <v>105</v>
      </c>
      <c r="D351518" t="s">
        <v>106</v>
      </c>
      <c r="E351518" t="s">
        <v>107</v>
      </c>
      <c r="F351518" t="s">
        <v>108</v>
      </c>
      <c r="G351518" t="s">
        <v>109</v>
      </c>
      <c r="H351518" t="s">
        <v>110</v>
      </c>
      <c r="I351518" t="s">
        <v>111</v>
      </c>
      <c r="J351518" t="s">
        <v>112</v>
      </c>
      <c r="K351518" t="s">
        <v>109</v>
      </c>
      <c r="L351518" t="s">
        <v>110</v>
      </c>
      <c r="N351518" t="s">
        <v>113</v>
      </c>
    </row>
    <row r="351519" spans="1:14" x14ac:dyDescent="0.25">
      <c r="B351519" t="s">
        <v>114</v>
      </c>
      <c r="C351519" t="s">
        <v>115</v>
      </c>
      <c r="D351519" t="s">
        <v>116</v>
      </c>
      <c r="E351519" t="s">
        <v>117</v>
      </c>
      <c r="F351519" t="s">
        <v>118</v>
      </c>
      <c r="H351519" t="s">
        <v>119</v>
      </c>
      <c r="I351519" t="s">
        <v>120</v>
      </c>
      <c r="J351519" t="s">
        <v>121</v>
      </c>
      <c r="L351519" t="s">
        <v>122</v>
      </c>
    </row>
    <row r="351520" spans="1:14" x14ac:dyDescent="0.25">
      <c r="B351520" t="s">
        <v>123</v>
      </c>
      <c r="C351520" t="s">
        <v>124</v>
      </c>
      <c r="D351520" t="s">
        <v>125</v>
      </c>
      <c r="E351520" t="s">
        <v>126</v>
      </c>
      <c r="F351520" t="s">
        <v>127</v>
      </c>
      <c r="I351520" t="s">
        <v>128</v>
      </c>
      <c r="J351520" t="s">
        <v>129</v>
      </c>
    </row>
    <row r="351521" spans="2:10" x14ac:dyDescent="0.25">
      <c r="B351521" t="s">
        <v>130</v>
      </c>
      <c r="D351521" t="s">
        <v>131</v>
      </c>
      <c r="E351521" t="s">
        <v>132</v>
      </c>
      <c r="F351521" t="s">
        <v>133</v>
      </c>
      <c r="J351521" t="s">
        <v>134</v>
      </c>
    </row>
    <row r="351522" spans="2:10" x14ac:dyDescent="0.25">
      <c r="B351522" t="s">
        <v>135</v>
      </c>
      <c r="D351522" t="s">
        <v>136</v>
      </c>
      <c r="E351522" t="s">
        <v>137</v>
      </c>
      <c r="F351522" t="s">
        <v>138</v>
      </c>
      <c r="J351522" t="s">
        <v>139</v>
      </c>
    </row>
    <row r="351523" spans="2:10" x14ac:dyDescent="0.25">
      <c r="B351523" t="s">
        <v>140</v>
      </c>
      <c r="D351523" t="s">
        <v>141</v>
      </c>
      <c r="E351523" t="s">
        <v>142</v>
      </c>
      <c r="F351523" t="s">
        <v>143</v>
      </c>
      <c r="J351523" t="s">
        <v>144</v>
      </c>
    </row>
    <row r="351524" spans="2:10" x14ac:dyDescent="0.25">
      <c r="B351524" t="s">
        <v>145</v>
      </c>
      <c r="D351524" t="s">
        <v>146</v>
      </c>
      <c r="E351524" t="s">
        <v>147</v>
      </c>
      <c r="F351524" t="s">
        <v>148</v>
      </c>
      <c r="J351524" t="s">
        <v>149</v>
      </c>
    </row>
    <row r="351525" spans="2:10" x14ac:dyDescent="0.25">
      <c r="B351525" t="s">
        <v>150</v>
      </c>
      <c r="D351525" t="s">
        <v>151</v>
      </c>
      <c r="E351525" t="s">
        <v>152</v>
      </c>
      <c r="F351525" t="s">
        <v>153</v>
      </c>
      <c r="J351525" t="s">
        <v>154</v>
      </c>
    </row>
    <row r="351526" spans="2:10" x14ac:dyDescent="0.25">
      <c r="B351526" t="s">
        <v>155</v>
      </c>
      <c r="D351526" t="s">
        <v>156</v>
      </c>
      <c r="E351526" t="s">
        <v>157</v>
      </c>
      <c r="J351526" t="s">
        <v>158</v>
      </c>
    </row>
    <row r="351527" spans="2:10" x14ac:dyDescent="0.25">
      <c r="B351527" t="s">
        <v>159</v>
      </c>
      <c r="D351527" t="s">
        <v>160</v>
      </c>
      <c r="E351527" t="s">
        <v>161</v>
      </c>
      <c r="J351527" t="s">
        <v>162</v>
      </c>
    </row>
    <row r="351528" spans="2:10" x14ac:dyDescent="0.25">
      <c r="B351528" t="s">
        <v>163</v>
      </c>
      <c r="D351528" t="s">
        <v>164</v>
      </c>
      <c r="E351528" t="s">
        <v>165</v>
      </c>
      <c r="J351528" t="s">
        <v>166</v>
      </c>
    </row>
    <row r="351529" spans="2:10" x14ac:dyDescent="0.25">
      <c r="B351529" t="s">
        <v>167</v>
      </c>
      <c r="D351529" t="s">
        <v>168</v>
      </c>
      <c r="E351529" t="s">
        <v>169</v>
      </c>
      <c r="J351529" t="s">
        <v>170</v>
      </c>
    </row>
    <row r="351530" spans="2:10" x14ac:dyDescent="0.25">
      <c r="B351530" t="s">
        <v>171</v>
      </c>
      <c r="D351530" t="s">
        <v>172</v>
      </c>
      <c r="E351530" t="s">
        <v>173</v>
      </c>
      <c r="J351530" t="s">
        <v>174</v>
      </c>
    </row>
    <row r="351531" spans="2:10" x14ac:dyDescent="0.25">
      <c r="B351531" t="s">
        <v>175</v>
      </c>
      <c r="D351531" t="s">
        <v>176</v>
      </c>
      <c r="E351531" t="s">
        <v>177</v>
      </c>
      <c r="J351531" t="s">
        <v>178</v>
      </c>
    </row>
    <row r="351532" spans="2:10" x14ac:dyDescent="0.25">
      <c r="B351532" t="s">
        <v>179</v>
      </c>
      <c r="D351532" t="s">
        <v>180</v>
      </c>
      <c r="E351532" t="s">
        <v>181</v>
      </c>
      <c r="J351532" t="s">
        <v>182</v>
      </c>
    </row>
    <row r="351533" spans="2:10" x14ac:dyDescent="0.25">
      <c r="B351533" t="s">
        <v>183</v>
      </c>
      <c r="D351533" t="s">
        <v>184</v>
      </c>
      <c r="E351533" t="s">
        <v>185</v>
      </c>
      <c r="J351533" t="s">
        <v>186</v>
      </c>
    </row>
    <row r="351534" spans="2:10" x14ac:dyDescent="0.25">
      <c r="B351534" t="s">
        <v>187</v>
      </c>
      <c r="D351534" t="s">
        <v>188</v>
      </c>
      <c r="E351534" t="s">
        <v>189</v>
      </c>
      <c r="J351534" t="s">
        <v>190</v>
      </c>
    </row>
    <row r="351535" spans="2:10" x14ac:dyDescent="0.25">
      <c r="B351535" t="s">
        <v>191</v>
      </c>
      <c r="D351535" t="s">
        <v>124</v>
      </c>
      <c r="E351535" t="s">
        <v>192</v>
      </c>
      <c r="J351535" t="s">
        <v>193</v>
      </c>
    </row>
    <row r="351536" spans="2:10" x14ac:dyDescent="0.25">
      <c r="B351536" t="s">
        <v>194</v>
      </c>
      <c r="E351536" t="s">
        <v>195</v>
      </c>
      <c r="J351536" t="s">
        <v>196</v>
      </c>
    </row>
    <row r="351537" spans="2:10" x14ac:dyDescent="0.25">
      <c r="B351537" t="s">
        <v>197</v>
      </c>
      <c r="E351537" t="s">
        <v>198</v>
      </c>
      <c r="J351537" t="s">
        <v>199</v>
      </c>
    </row>
    <row r="351538" spans="2:10" x14ac:dyDescent="0.25">
      <c r="B351538" t="s">
        <v>200</v>
      </c>
      <c r="E351538" t="s">
        <v>201</v>
      </c>
      <c r="J351538" t="s">
        <v>202</v>
      </c>
    </row>
    <row r="351539" spans="2:10" x14ac:dyDescent="0.25">
      <c r="B351539" t="s">
        <v>203</v>
      </c>
      <c r="E351539" t="s">
        <v>204</v>
      </c>
      <c r="J351539" t="s">
        <v>205</v>
      </c>
    </row>
    <row r="351540" spans="2:10" x14ac:dyDescent="0.25">
      <c r="B351540" t="s">
        <v>206</v>
      </c>
      <c r="E351540" t="s">
        <v>207</v>
      </c>
      <c r="J351540" t="s">
        <v>208</v>
      </c>
    </row>
    <row r="351541" spans="2:10" x14ac:dyDescent="0.25">
      <c r="B351541" t="s">
        <v>209</v>
      </c>
      <c r="E351541" t="s">
        <v>210</v>
      </c>
      <c r="J351541" t="s">
        <v>211</v>
      </c>
    </row>
    <row r="351542" spans="2:10" x14ac:dyDescent="0.25">
      <c r="B351542" t="s">
        <v>212</v>
      </c>
      <c r="E351542" t="s">
        <v>213</v>
      </c>
      <c r="J351542" t="s">
        <v>214</v>
      </c>
    </row>
    <row r="351543" spans="2:10" x14ac:dyDescent="0.25">
      <c r="B351543" t="s">
        <v>215</v>
      </c>
      <c r="E351543" t="s">
        <v>216</v>
      </c>
      <c r="J351543" t="s">
        <v>217</v>
      </c>
    </row>
    <row r="351544" spans="2:10" x14ac:dyDescent="0.25">
      <c r="B351544" t="s">
        <v>218</v>
      </c>
      <c r="E351544" t="s">
        <v>219</v>
      </c>
      <c r="J351544" t="s">
        <v>220</v>
      </c>
    </row>
    <row r="351545" spans="2:10" x14ac:dyDescent="0.25">
      <c r="B351545" t="s">
        <v>221</v>
      </c>
      <c r="E351545" t="s">
        <v>222</v>
      </c>
      <c r="J351545" t="s">
        <v>223</v>
      </c>
    </row>
    <row r="351546" spans="2:10" x14ac:dyDescent="0.25">
      <c r="B351546" t="s">
        <v>224</v>
      </c>
      <c r="E351546" t="s">
        <v>225</v>
      </c>
      <c r="J351546" t="s">
        <v>226</v>
      </c>
    </row>
    <row r="351547" spans="2:10" x14ac:dyDescent="0.25">
      <c r="B351547" t="s">
        <v>227</v>
      </c>
      <c r="E351547" t="s">
        <v>228</v>
      </c>
      <c r="J351547" t="s">
        <v>229</v>
      </c>
    </row>
    <row r="351548" spans="2:10" x14ac:dyDescent="0.25">
      <c r="B351548" t="s">
        <v>230</v>
      </c>
      <c r="E351548" t="s">
        <v>231</v>
      </c>
      <c r="J351548" t="s">
        <v>232</v>
      </c>
    </row>
    <row r="351549" spans="2:10" x14ac:dyDescent="0.25">
      <c r="B351549" t="s">
        <v>233</v>
      </c>
      <c r="E351549" t="s">
        <v>234</v>
      </c>
      <c r="J351549" t="s">
        <v>235</v>
      </c>
    </row>
    <row r="351550" spans="2:10" x14ac:dyDescent="0.25">
      <c r="B351550" t="s">
        <v>236</v>
      </c>
      <c r="E351550" t="s">
        <v>237</v>
      </c>
      <c r="J351550" t="s">
        <v>238</v>
      </c>
    </row>
    <row r="351551" spans="2:10" x14ac:dyDescent="0.25">
      <c r="B351551" t="s">
        <v>239</v>
      </c>
      <c r="E351551" t="s">
        <v>240</v>
      </c>
      <c r="J351551" t="s">
        <v>241</v>
      </c>
    </row>
    <row r="351552" spans="2:10" x14ac:dyDescent="0.25">
      <c r="B351552" t="s">
        <v>242</v>
      </c>
      <c r="E351552" t="s">
        <v>243</v>
      </c>
      <c r="J351552" t="s">
        <v>244</v>
      </c>
    </row>
    <row r="351553" spans="2:10" x14ac:dyDescent="0.25">
      <c r="B351553" t="s">
        <v>245</v>
      </c>
      <c r="E351553" t="s">
        <v>246</v>
      </c>
      <c r="J351553" t="s">
        <v>247</v>
      </c>
    </row>
    <row r="351554" spans="2:10" x14ac:dyDescent="0.25">
      <c r="B351554" t="s">
        <v>248</v>
      </c>
      <c r="E351554" t="s">
        <v>249</v>
      </c>
      <c r="J351554" t="s">
        <v>250</v>
      </c>
    </row>
    <row r="351555" spans="2:10" x14ac:dyDescent="0.25">
      <c r="B351555" t="s">
        <v>251</v>
      </c>
      <c r="E351555" t="s">
        <v>252</v>
      </c>
      <c r="J351555" t="s">
        <v>253</v>
      </c>
    </row>
    <row r="351556" spans="2:10" x14ac:dyDescent="0.25">
      <c r="B351556" t="s">
        <v>254</v>
      </c>
      <c r="E351556" t="s">
        <v>255</v>
      </c>
      <c r="J351556" t="s">
        <v>256</v>
      </c>
    </row>
    <row r="351557" spans="2:10" x14ac:dyDescent="0.25">
      <c r="B351557" t="s">
        <v>257</v>
      </c>
      <c r="E351557" t="s">
        <v>258</v>
      </c>
      <c r="J351557" t="s">
        <v>259</v>
      </c>
    </row>
    <row r="351558" spans="2:10" x14ac:dyDescent="0.25">
      <c r="B351558" t="s">
        <v>260</v>
      </c>
      <c r="E351558" t="s">
        <v>261</v>
      </c>
      <c r="J351558" t="s">
        <v>262</v>
      </c>
    </row>
    <row r="351559" spans="2:10" x14ac:dyDescent="0.25">
      <c r="B351559" t="s">
        <v>263</v>
      </c>
      <c r="E351559" t="s">
        <v>264</v>
      </c>
      <c r="J351559" t="s">
        <v>265</v>
      </c>
    </row>
    <row r="351560" spans="2:10" x14ac:dyDescent="0.25">
      <c r="B351560" t="s">
        <v>266</v>
      </c>
      <c r="E351560" t="s">
        <v>267</v>
      </c>
      <c r="J351560" t="s">
        <v>268</v>
      </c>
    </row>
    <row r="351561" spans="2:10" x14ac:dyDescent="0.25">
      <c r="B351561" t="s">
        <v>269</v>
      </c>
      <c r="E351561" t="s">
        <v>270</v>
      </c>
      <c r="J351561" t="s">
        <v>271</v>
      </c>
    </row>
    <row r="351562" spans="2:10" x14ac:dyDescent="0.25">
      <c r="B351562" t="s">
        <v>272</v>
      </c>
      <c r="E351562" t="s">
        <v>273</v>
      </c>
      <c r="J351562" t="s">
        <v>274</v>
      </c>
    </row>
    <row r="351563" spans="2:10" x14ac:dyDescent="0.25">
      <c r="B351563" t="s">
        <v>275</v>
      </c>
      <c r="E351563" t="s">
        <v>276</v>
      </c>
      <c r="J351563" t="s">
        <v>277</v>
      </c>
    </row>
    <row r="351564" spans="2:10" x14ac:dyDescent="0.25">
      <c r="B351564" t="s">
        <v>278</v>
      </c>
      <c r="E351564" t="s">
        <v>279</v>
      </c>
      <c r="J351564" t="s">
        <v>280</v>
      </c>
    </row>
    <row r="351565" spans="2:10" x14ac:dyDescent="0.25">
      <c r="B351565" t="s">
        <v>281</v>
      </c>
      <c r="E351565" t="s">
        <v>282</v>
      </c>
      <c r="J351565" t="s">
        <v>283</v>
      </c>
    </row>
    <row r="351566" spans="2:10" x14ac:dyDescent="0.25">
      <c r="E351566" t="s">
        <v>284</v>
      </c>
      <c r="J351566" t="s">
        <v>285</v>
      </c>
    </row>
    <row r="351567" spans="2:10" x14ac:dyDescent="0.25">
      <c r="E351567" t="s">
        <v>286</v>
      </c>
      <c r="J351567" t="s">
        <v>287</v>
      </c>
    </row>
    <row r="351568" spans="2:10" x14ac:dyDescent="0.25">
      <c r="E351568" t="s">
        <v>288</v>
      </c>
      <c r="J351568" t="s">
        <v>289</v>
      </c>
    </row>
    <row r="351569" spans="5:10" x14ac:dyDescent="0.25">
      <c r="E351569" t="s">
        <v>290</v>
      </c>
      <c r="J351569" t="s">
        <v>124</v>
      </c>
    </row>
    <row r="351570" spans="5:10" x14ac:dyDescent="0.25">
      <c r="E351570" t="s">
        <v>291</v>
      </c>
    </row>
    <row r="351571" spans="5:10" x14ac:dyDescent="0.25">
      <c r="E351571" t="s">
        <v>292</v>
      </c>
    </row>
    <row r="351572" spans="5:10" x14ac:dyDescent="0.25">
      <c r="E351572" t="s">
        <v>293</v>
      </c>
    </row>
    <row r="351573" spans="5:10" x14ac:dyDescent="0.25">
      <c r="E351573" t="s">
        <v>294</v>
      </c>
    </row>
    <row r="351574" spans="5:10" x14ac:dyDescent="0.25">
      <c r="E351574" t="s">
        <v>295</v>
      </c>
    </row>
    <row r="351575" spans="5:10" x14ac:dyDescent="0.25">
      <c r="E351575" t="s">
        <v>296</v>
      </c>
    </row>
    <row r="351576" spans="5:10" x14ac:dyDescent="0.25">
      <c r="E351576" t="s">
        <v>297</v>
      </c>
    </row>
    <row r="351577" spans="5:10" x14ac:dyDescent="0.25">
      <c r="E351577" t="s">
        <v>298</v>
      </c>
    </row>
    <row r="351578" spans="5:10" x14ac:dyDescent="0.25">
      <c r="E351578" t="s">
        <v>299</v>
      </c>
    </row>
    <row r="351579" spans="5:10" x14ac:dyDescent="0.25">
      <c r="E351579" t="s">
        <v>300</v>
      </c>
    </row>
    <row r="351580" spans="5:10" x14ac:dyDescent="0.25">
      <c r="E351580" t="s">
        <v>301</v>
      </c>
    </row>
    <row r="351581" spans="5:10" x14ac:dyDescent="0.25">
      <c r="E351581" t="s">
        <v>302</v>
      </c>
    </row>
    <row r="351582" spans="5:10" x14ac:dyDescent="0.25">
      <c r="E351582" t="s">
        <v>303</v>
      </c>
    </row>
    <row r="351583" spans="5:10" x14ac:dyDescent="0.25">
      <c r="E351583" t="s">
        <v>304</v>
      </c>
    </row>
    <row r="351584" spans="5:10" x14ac:dyDescent="0.25">
      <c r="E351584" t="s">
        <v>305</v>
      </c>
    </row>
    <row r="351585" spans="5:5" x14ac:dyDescent="0.25">
      <c r="E351585" t="s">
        <v>306</v>
      </c>
    </row>
    <row r="351586" spans="5:5" x14ac:dyDescent="0.25">
      <c r="E351586" t="s">
        <v>307</v>
      </c>
    </row>
    <row r="351587" spans="5:5" x14ac:dyDescent="0.25">
      <c r="E351587" t="s">
        <v>308</v>
      </c>
    </row>
    <row r="351588" spans="5:5" x14ac:dyDescent="0.25">
      <c r="E351588" t="s">
        <v>309</v>
      </c>
    </row>
    <row r="351589" spans="5:5" x14ac:dyDescent="0.25">
      <c r="E351589" t="s">
        <v>310</v>
      </c>
    </row>
    <row r="351590" spans="5:5" x14ac:dyDescent="0.25">
      <c r="E351590" t="s">
        <v>311</v>
      </c>
    </row>
    <row r="351591" spans="5:5" x14ac:dyDescent="0.25">
      <c r="E351591" t="s">
        <v>312</v>
      </c>
    </row>
    <row r="351592" spans="5:5" x14ac:dyDescent="0.25">
      <c r="E351592" t="s">
        <v>313</v>
      </c>
    </row>
    <row r="351593" spans="5:5" x14ac:dyDescent="0.25">
      <c r="E351593" t="s">
        <v>314</v>
      </c>
    </row>
    <row r="351594" spans="5:5" x14ac:dyDescent="0.25">
      <c r="E351594" t="s">
        <v>315</v>
      </c>
    </row>
    <row r="351595" spans="5:5" x14ac:dyDescent="0.25">
      <c r="E351595" t="s">
        <v>316</v>
      </c>
    </row>
    <row r="351596" spans="5:5" x14ac:dyDescent="0.25">
      <c r="E351596" t="s">
        <v>317</v>
      </c>
    </row>
    <row r="351597" spans="5:5" x14ac:dyDescent="0.25">
      <c r="E351597" t="s">
        <v>318</v>
      </c>
    </row>
    <row r="351598" spans="5:5" x14ac:dyDescent="0.25">
      <c r="E351598" t="s">
        <v>319</v>
      </c>
    </row>
    <row r="351599" spans="5:5" x14ac:dyDescent="0.25">
      <c r="E351599" t="s">
        <v>320</v>
      </c>
    </row>
    <row r="351600" spans="5:5" x14ac:dyDescent="0.25">
      <c r="E351600" t="s">
        <v>321</v>
      </c>
    </row>
    <row r="351601" spans="5:5" x14ac:dyDescent="0.25">
      <c r="E351601" t="s">
        <v>322</v>
      </c>
    </row>
    <row r="351602" spans="5:5" x14ac:dyDescent="0.25">
      <c r="E351602" t="s">
        <v>323</v>
      </c>
    </row>
    <row r="351603" spans="5:5" x14ac:dyDescent="0.25">
      <c r="E351603" t="s">
        <v>324</v>
      </c>
    </row>
    <row r="351604" spans="5:5" x14ac:dyDescent="0.25">
      <c r="E351604" t="s">
        <v>325</v>
      </c>
    </row>
    <row r="351605" spans="5:5" x14ac:dyDescent="0.25">
      <c r="E351605" t="s">
        <v>326</v>
      </c>
    </row>
    <row r="351606" spans="5:5" x14ac:dyDescent="0.25">
      <c r="E351606" t="s">
        <v>327</v>
      </c>
    </row>
    <row r="351607" spans="5:5" x14ac:dyDescent="0.25">
      <c r="E351607" t="s">
        <v>328</v>
      </c>
    </row>
    <row r="351608" spans="5:5" x14ac:dyDescent="0.25">
      <c r="E351608" t="s">
        <v>329</v>
      </c>
    </row>
    <row r="351609" spans="5:5" x14ac:dyDescent="0.25">
      <c r="E351609" t="s">
        <v>330</v>
      </c>
    </row>
    <row r="351610" spans="5:5" x14ac:dyDescent="0.25">
      <c r="E351610" t="s">
        <v>331</v>
      </c>
    </row>
    <row r="351611" spans="5:5" x14ac:dyDescent="0.25">
      <c r="E351611" t="s">
        <v>332</v>
      </c>
    </row>
    <row r="351612" spans="5:5" x14ac:dyDescent="0.25">
      <c r="E351612" t="s">
        <v>333</v>
      </c>
    </row>
    <row r="351613" spans="5:5" x14ac:dyDescent="0.25">
      <c r="E351613" t="s">
        <v>334</v>
      </c>
    </row>
    <row r="351614" spans="5:5" x14ac:dyDescent="0.25">
      <c r="E351614" t="s">
        <v>335</v>
      </c>
    </row>
    <row r="351615" spans="5:5" x14ac:dyDescent="0.25">
      <c r="E351615" t="s">
        <v>336</v>
      </c>
    </row>
    <row r="351616" spans="5:5" x14ac:dyDescent="0.25">
      <c r="E351616" t="s">
        <v>337</v>
      </c>
    </row>
    <row r="351617" spans="5:5" x14ac:dyDescent="0.25">
      <c r="E351617" t="s">
        <v>338</v>
      </c>
    </row>
    <row r="351618" spans="5:5" x14ac:dyDescent="0.25">
      <c r="E351618" t="s">
        <v>339</v>
      </c>
    </row>
    <row r="351619" spans="5:5" x14ac:dyDescent="0.25">
      <c r="E351619" t="s">
        <v>340</v>
      </c>
    </row>
    <row r="351620" spans="5:5" x14ac:dyDescent="0.25">
      <c r="E351620" t="s">
        <v>341</v>
      </c>
    </row>
    <row r="351621" spans="5:5" x14ac:dyDescent="0.25">
      <c r="E351621" t="s">
        <v>342</v>
      </c>
    </row>
    <row r="351622" spans="5:5" x14ac:dyDescent="0.25">
      <c r="E351622" t="s">
        <v>343</v>
      </c>
    </row>
    <row r="351623" spans="5:5" x14ac:dyDescent="0.25">
      <c r="E351623" t="s">
        <v>344</v>
      </c>
    </row>
    <row r="351624" spans="5:5" x14ac:dyDescent="0.25">
      <c r="E351624" t="s">
        <v>345</v>
      </c>
    </row>
    <row r="351625" spans="5:5" x14ac:dyDescent="0.25">
      <c r="E351625" t="s">
        <v>346</v>
      </c>
    </row>
    <row r="351626" spans="5:5" x14ac:dyDescent="0.25">
      <c r="E351626" t="s">
        <v>347</v>
      </c>
    </row>
    <row r="351627" spans="5:5" x14ac:dyDescent="0.25">
      <c r="E351627" t="s">
        <v>348</v>
      </c>
    </row>
    <row r="351628" spans="5:5" x14ac:dyDescent="0.25">
      <c r="E351628" t="s">
        <v>349</v>
      </c>
    </row>
    <row r="351629" spans="5:5" x14ac:dyDescent="0.25">
      <c r="E351629" t="s">
        <v>350</v>
      </c>
    </row>
    <row r="351630" spans="5:5" x14ac:dyDescent="0.25">
      <c r="E351630" t="s">
        <v>351</v>
      </c>
    </row>
    <row r="351631" spans="5:5" x14ac:dyDescent="0.25">
      <c r="E351631" t="s">
        <v>352</v>
      </c>
    </row>
    <row r="351632" spans="5:5" x14ac:dyDescent="0.25">
      <c r="E351632" t="s">
        <v>353</v>
      </c>
    </row>
    <row r="351633" spans="5:5" x14ac:dyDescent="0.25">
      <c r="E351633" t="s">
        <v>354</v>
      </c>
    </row>
    <row r="351634" spans="5:5" x14ac:dyDescent="0.25">
      <c r="E351634" t="s">
        <v>355</v>
      </c>
    </row>
    <row r="351635" spans="5:5" x14ac:dyDescent="0.25">
      <c r="E351635" t="s">
        <v>356</v>
      </c>
    </row>
    <row r="351636" spans="5:5" x14ac:dyDescent="0.25">
      <c r="E351636" t="s">
        <v>357</v>
      </c>
    </row>
    <row r="351637" spans="5:5" x14ac:dyDescent="0.25">
      <c r="E351637" t="s">
        <v>358</v>
      </c>
    </row>
    <row r="351638" spans="5:5" x14ac:dyDescent="0.25">
      <c r="E351638" t="s">
        <v>359</v>
      </c>
    </row>
    <row r="351639" spans="5:5" x14ac:dyDescent="0.25">
      <c r="E351639" t="s">
        <v>360</v>
      </c>
    </row>
    <row r="351640" spans="5:5" x14ac:dyDescent="0.25">
      <c r="E351640" t="s">
        <v>361</v>
      </c>
    </row>
    <row r="351641" spans="5:5" x14ac:dyDescent="0.25">
      <c r="E351641" t="s">
        <v>362</v>
      </c>
    </row>
    <row r="351642" spans="5:5" x14ac:dyDescent="0.25">
      <c r="E351642" t="s">
        <v>363</v>
      </c>
    </row>
    <row r="351643" spans="5:5" x14ac:dyDescent="0.25">
      <c r="E351643" t="s">
        <v>364</v>
      </c>
    </row>
    <row r="351644" spans="5:5" x14ac:dyDescent="0.25">
      <c r="E351644" t="s">
        <v>365</v>
      </c>
    </row>
    <row r="351645" spans="5:5" x14ac:dyDescent="0.25">
      <c r="E351645" t="s">
        <v>366</v>
      </c>
    </row>
    <row r="351646" spans="5:5" x14ac:dyDescent="0.25">
      <c r="E351646" t="s">
        <v>367</v>
      </c>
    </row>
    <row r="351647" spans="5:5" x14ac:dyDescent="0.25">
      <c r="E351647" t="s">
        <v>368</v>
      </c>
    </row>
    <row r="351648" spans="5:5" x14ac:dyDescent="0.25">
      <c r="E351648" t="s">
        <v>369</v>
      </c>
    </row>
    <row r="351649" spans="5:5" x14ac:dyDescent="0.25">
      <c r="E351649" t="s">
        <v>370</v>
      </c>
    </row>
    <row r="351650" spans="5:5" x14ac:dyDescent="0.25">
      <c r="E351650" t="s">
        <v>371</v>
      </c>
    </row>
    <row r="351651" spans="5:5" x14ac:dyDescent="0.25">
      <c r="E351651" t="s">
        <v>372</v>
      </c>
    </row>
    <row r="351652" spans="5:5" x14ac:dyDescent="0.25">
      <c r="E351652" t="s">
        <v>373</v>
      </c>
    </row>
    <row r="351653" spans="5:5" x14ac:dyDescent="0.25">
      <c r="E351653" t="s">
        <v>374</v>
      </c>
    </row>
    <row r="351654" spans="5:5" x14ac:dyDescent="0.25">
      <c r="E351654" t="s">
        <v>375</v>
      </c>
    </row>
    <row r="351655" spans="5:5" x14ac:dyDescent="0.25">
      <c r="E351655" t="s">
        <v>376</v>
      </c>
    </row>
    <row r="351656" spans="5:5" x14ac:dyDescent="0.25">
      <c r="E351656" t="s">
        <v>377</v>
      </c>
    </row>
    <row r="351657" spans="5:5" x14ac:dyDescent="0.25">
      <c r="E351657" t="s">
        <v>378</v>
      </c>
    </row>
    <row r="351658" spans="5:5" x14ac:dyDescent="0.25">
      <c r="E351658" t="s">
        <v>379</v>
      </c>
    </row>
    <row r="351659" spans="5:5" x14ac:dyDescent="0.25">
      <c r="E351659" t="s">
        <v>380</v>
      </c>
    </row>
    <row r="351660" spans="5:5" x14ac:dyDescent="0.25">
      <c r="E351660" t="s">
        <v>381</v>
      </c>
    </row>
    <row r="351661" spans="5:5" x14ac:dyDescent="0.25">
      <c r="E351661" t="s">
        <v>382</v>
      </c>
    </row>
    <row r="351662" spans="5:5" x14ac:dyDescent="0.25">
      <c r="E351662" t="s">
        <v>383</v>
      </c>
    </row>
    <row r="351663" spans="5:5" x14ac:dyDescent="0.25">
      <c r="E351663" t="s">
        <v>384</v>
      </c>
    </row>
    <row r="351664" spans="5:5" x14ac:dyDescent="0.25">
      <c r="E351664" t="s">
        <v>385</v>
      </c>
    </row>
    <row r="351665" spans="5:5" x14ac:dyDescent="0.25">
      <c r="E351665" t="s">
        <v>386</v>
      </c>
    </row>
    <row r="351666" spans="5:5" x14ac:dyDescent="0.25">
      <c r="E351666" t="s">
        <v>387</v>
      </c>
    </row>
    <row r="351667" spans="5:5" x14ac:dyDescent="0.25">
      <c r="E351667" t="s">
        <v>388</v>
      </c>
    </row>
    <row r="351668" spans="5:5" x14ac:dyDescent="0.25">
      <c r="E351668" t="s">
        <v>389</v>
      </c>
    </row>
    <row r="351669" spans="5:5" x14ac:dyDescent="0.25">
      <c r="E351669" t="s">
        <v>390</v>
      </c>
    </row>
    <row r="351670" spans="5:5" x14ac:dyDescent="0.25">
      <c r="E351670" t="s">
        <v>391</v>
      </c>
    </row>
    <row r="351671" spans="5:5" x14ac:dyDescent="0.25">
      <c r="E351671" t="s">
        <v>392</v>
      </c>
    </row>
    <row r="351672" spans="5:5" x14ac:dyDescent="0.25">
      <c r="E351672" t="s">
        <v>393</v>
      </c>
    </row>
    <row r="351673" spans="5:5" x14ac:dyDescent="0.25">
      <c r="E351673" t="s">
        <v>394</v>
      </c>
    </row>
    <row r="351674" spans="5:5" x14ac:dyDescent="0.25">
      <c r="E351674" t="s">
        <v>395</v>
      </c>
    </row>
    <row r="351675" spans="5:5" x14ac:dyDescent="0.25">
      <c r="E351675" t="s">
        <v>396</v>
      </c>
    </row>
    <row r="351676" spans="5:5" x14ac:dyDescent="0.25">
      <c r="E351676" t="s">
        <v>397</v>
      </c>
    </row>
    <row r="351677" spans="5:5" x14ac:dyDescent="0.25">
      <c r="E351677" t="s">
        <v>398</v>
      </c>
    </row>
    <row r="351678" spans="5:5" x14ac:dyDescent="0.25">
      <c r="E351678" t="s">
        <v>399</v>
      </c>
    </row>
    <row r="351679" spans="5:5" x14ac:dyDescent="0.25">
      <c r="E351679" t="s">
        <v>400</v>
      </c>
    </row>
    <row r="351680" spans="5:5" x14ac:dyDescent="0.25">
      <c r="E351680" t="s">
        <v>401</v>
      </c>
    </row>
    <row r="351681" spans="5:5" x14ac:dyDescent="0.25">
      <c r="E351681" t="s">
        <v>402</v>
      </c>
    </row>
    <row r="351682" spans="5:5" x14ac:dyDescent="0.25">
      <c r="E351682" t="s">
        <v>403</v>
      </c>
    </row>
    <row r="351683" spans="5:5" x14ac:dyDescent="0.25">
      <c r="E351683" t="s">
        <v>404</v>
      </c>
    </row>
    <row r="351684" spans="5:5" x14ac:dyDescent="0.25">
      <c r="E351684" t="s">
        <v>405</v>
      </c>
    </row>
    <row r="351685" spans="5:5" x14ac:dyDescent="0.25">
      <c r="E351685" t="s">
        <v>406</v>
      </c>
    </row>
    <row r="351686" spans="5:5" x14ac:dyDescent="0.25">
      <c r="E351686" t="s">
        <v>407</v>
      </c>
    </row>
    <row r="351687" spans="5:5" x14ac:dyDescent="0.25">
      <c r="E351687" t="s">
        <v>408</v>
      </c>
    </row>
    <row r="351688" spans="5:5" x14ac:dyDescent="0.25">
      <c r="E351688" t="s">
        <v>409</v>
      </c>
    </row>
    <row r="351689" spans="5:5" x14ac:dyDescent="0.25">
      <c r="E351689" t="s">
        <v>410</v>
      </c>
    </row>
    <row r="351690" spans="5:5" x14ac:dyDescent="0.25">
      <c r="E351690" t="s">
        <v>411</v>
      </c>
    </row>
    <row r="351691" spans="5:5" x14ac:dyDescent="0.25">
      <c r="E351691" t="s">
        <v>412</v>
      </c>
    </row>
    <row r="351692" spans="5:5" x14ac:dyDescent="0.25">
      <c r="E351692" t="s">
        <v>413</v>
      </c>
    </row>
    <row r="351693" spans="5:5" x14ac:dyDescent="0.25">
      <c r="E351693" t="s">
        <v>414</v>
      </c>
    </row>
    <row r="351694" spans="5:5" x14ac:dyDescent="0.25">
      <c r="E351694" t="s">
        <v>415</v>
      </c>
    </row>
    <row r="351695" spans="5:5" x14ac:dyDescent="0.25">
      <c r="E351695" t="s">
        <v>416</v>
      </c>
    </row>
    <row r="351696" spans="5:5" x14ac:dyDescent="0.25">
      <c r="E351696" t="s">
        <v>417</v>
      </c>
    </row>
    <row r="351697" spans="5:5" x14ac:dyDescent="0.25">
      <c r="E351697" t="s">
        <v>418</v>
      </c>
    </row>
    <row r="351698" spans="5:5" x14ac:dyDescent="0.25">
      <c r="E351698" t="s">
        <v>419</v>
      </c>
    </row>
    <row r="351699" spans="5:5" x14ac:dyDescent="0.25">
      <c r="E351699" t="s">
        <v>420</v>
      </c>
    </row>
    <row r="351700" spans="5:5" x14ac:dyDescent="0.25">
      <c r="E351700" t="s">
        <v>421</v>
      </c>
    </row>
    <row r="351701" spans="5:5" x14ac:dyDescent="0.25">
      <c r="E351701" t="s">
        <v>422</v>
      </c>
    </row>
    <row r="351702" spans="5:5" x14ac:dyDescent="0.25">
      <c r="E351702" t="s">
        <v>423</v>
      </c>
    </row>
    <row r="351703" spans="5:5" x14ac:dyDescent="0.25">
      <c r="E351703" t="s">
        <v>424</v>
      </c>
    </row>
    <row r="351704" spans="5:5" x14ac:dyDescent="0.25">
      <c r="E351704" t="s">
        <v>425</v>
      </c>
    </row>
    <row r="351705" spans="5:5" x14ac:dyDescent="0.25">
      <c r="E351705" t="s">
        <v>426</v>
      </c>
    </row>
    <row r="351706" spans="5:5" x14ac:dyDescent="0.25">
      <c r="E351706" t="s">
        <v>427</v>
      </c>
    </row>
    <row r="351707" spans="5:5" x14ac:dyDescent="0.25">
      <c r="E351707" t="s">
        <v>428</v>
      </c>
    </row>
    <row r="351708" spans="5:5" x14ac:dyDescent="0.25">
      <c r="E351708" t="s">
        <v>429</v>
      </c>
    </row>
    <row r="351709" spans="5:5" x14ac:dyDescent="0.25">
      <c r="E351709" t="s">
        <v>430</v>
      </c>
    </row>
    <row r="351710" spans="5:5" x14ac:dyDescent="0.25">
      <c r="E351710" t="s">
        <v>431</v>
      </c>
    </row>
    <row r="351711" spans="5:5" x14ac:dyDescent="0.25">
      <c r="E351711" t="s">
        <v>432</v>
      </c>
    </row>
    <row r="351712" spans="5:5" x14ac:dyDescent="0.25">
      <c r="E351712" t="s">
        <v>433</v>
      </c>
    </row>
    <row r="351713" spans="5:5" x14ac:dyDescent="0.25">
      <c r="E351713" t="s">
        <v>434</v>
      </c>
    </row>
    <row r="351714" spans="5:5" x14ac:dyDescent="0.25">
      <c r="E351714" t="s">
        <v>435</v>
      </c>
    </row>
    <row r="351715" spans="5:5" x14ac:dyDescent="0.25">
      <c r="E351715" t="s">
        <v>436</v>
      </c>
    </row>
    <row r="351716" spans="5:5" x14ac:dyDescent="0.25">
      <c r="E351716" t="s">
        <v>437</v>
      </c>
    </row>
    <row r="351717" spans="5:5" x14ac:dyDescent="0.25">
      <c r="E351717" t="s">
        <v>438</v>
      </c>
    </row>
    <row r="351718" spans="5:5" x14ac:dyDescent="0.25">
      <c r="E351718" t="s">
        <v>439</v>
      </c>
    </row>
    <row r="351719" spans="5:5" x14ac:dyDescent="0.25">
      <c r="E351719" t="s">
        <v>440</v>
      </c>
    </row>
    <row r="351720" spans="5:5" x14ac:dyDescent="0.25">
      <c r="E351720" t="s">
        <v>441</v>
      </c>
    </row>
    <row r="351721" spans="5:5" x14ac:dyDescent="0.25">
      <c r="E351721" t="s">
        <v>442</v>
      </c>
    </row>
    <row r="351722" spans="5:5" x14ac:dyDescent="0.25">
      <c r="E351722" t="s">
        <v>443</v>
      </c>
    </row>
    <row r="351723" spans="5:5" x14ac:dyDescent="0.25">
      <c r="E351723" t="s">
        <v>444</v>
      </c>
    </row>
    <row r="351724" spans="5:5" x14ac:dyDescent="0.25">
      <c r="E351724" t="s">
        <v>445</v>
      </c>
    </row>
    <row r="351725" spans="5:5" x14ac:dyDescent="0.25">
      <c r="E351725" t="s">
        <v>446</v>
      </c>
    </row>
    <row r="351726" spans="5:5" x14ac:dyDescent="0.25">
      <c r="E351726" t="s">
        <v>447</v>
      </c>
    </row>
    <row r="351727" spans="5:5" x14ac:dyDescent="0.25">
      <c r="E351727" t="s">
        <v>448</v>
      </c>
    </row>
    <row r="351728" spans="5:5" x14ac:dyDescent="0.25">
      <c r="E351728" t="s">
        <v>449</v>
      </c>
    </row>
    <row r="351729" spans="5:5" x14ac:dyDescent="0.25">
      <c r="E351729" t="s">
        <v>450</v>
      </c>
    </row>
    <row r="351730" spans="5:5" x14ac:dyDescent="0.25">
      <c r="E351730" t="s">
        <v>451</v>
      </c>
    </row>
    <row r="351731" spans="5:5" x14ac:dyDescent="0.25">
      <c r="E351731" t="s">
        <v>452</v>
      </c>
    </row>
    <row r="351732" spans="5:5" x14ac:dyDescent="0.25">
      <c r="E351732" t="s">
        <v>453</v>
      </c>
    </row>
    <row r="351733" spans="5:5" x14ac:dyDescent="0.25">
      <c r="E351733" t="s">
        <v>454</v>
      </c>
    </row>
    <row r="351734" spans="5:5" x14ac:dyDescent="0.25">
      <c r="E351734" t="s">
        <v>455</v>
      </c>
    </row>
    <row r="351735" spans="5:5" x14ac:dyDescent="0.25">
      <c r="E351735" t="s">
        <v>456</v>
      </c>
    </row>
    <row r="351736" spans="5:5" x14ac:dyDescent="0.25">
      <c r="E351736" t="s">
        <v>457</v>
      </c>
    </row>
    <row r="351737" spans="5:5" x14ac:dyDescent="0.25">
      <c r="E351737" t="s">
        <v>458</v>
      </c>
    </row>
    <row r="351738" spans="5:5" x14ac:dyDescent="0.25">
      <c r="E351738" t="s">
        <v>459</v>
      </c>
    </row>
    <row r="351739" spans="5:5" x14ac:dyDescent="0.25">
      <c r="E351739" t="s">
        <v>460</v>
      </c>
    </row>
    <row r="351740" spans="5:5" x14ac:dyDescent="0.25">
      <c r="E351740" t="s">
        <v>461</v>
      </c>
    </row>
    <row r="351741" spans="5:5" x14ac:dyDescent="0.25">
      <c r="E351741" t="s">
        <v>462</v>
      </c>
    </row>
    <row r="351742" spans="5:5" x14ac:dyDescent="0.25">
      <c r="E351742" t="s">
        <v>463</v>
      </c>
    </row>
    <row r="351743" spans="5:5" x14ac:dyDescent="0.25">
      <c r="E351743" t="s">
        <v>464</v>
      </c>
    </row>
    <row r="351744" spans="5:5" x14ac:dyDescent="0.25">
      <c r="E351744" t="s">
        <v>465</v>
      </c>
    </row>
    <row r="351745" spans="5:5" x14ac:dyDescent="0.25">
      <c r="E351745" t="s">
        <v>466</v>
      </c>
    </row>
    <row r="351746" spans="5:5" x14ac:dyDescent="0.25">
      <c r="E351746" t="s">
        <v>467</v>
      </c>
    </row>
    <row r="351747" spans="5:5" x14ac:dyDescent="0.25">
      <c r="E351747" t="s">
        <v>468</v>
      </c>
    </row>
    <row r="351748" spans="5:5" x14ac:dyDescent="0.25">
      <c r="E351748" t="s">
        <v>469</v>
      </c>
    </row>
    <row r="351749" spans="5:5" x14ac:dyDescent="0.25">
      <c r="E351749" t="s">
        <v>470</v>
      </c>
    </row>
    <row r="351750" spans="5:5" x14ac:dyDescent="0.25">
      <c r="E351750" t="s">
        <v>471</v>
      </c>
    </row>
    <row r="351751" spans="5:5" x14ac:dyDescent="0.25">
      <c r="E351751" t="s">
        <v>472</v>
      </c>
    </row>
    <row r="351752" spans="5:5" x14ac:dyDescent="0.25">
      <c r="E351752" t="s">
        <v>473</v>
      </c>
    </row>
    <row r="351753" spans="5:5" x14ac:dyDescent="0.25">
      <c r="E351753" t="s">
        <v>474</v>
      </c>
    </row>
    <row r="351754" spans="5:5" x14ac:dyDescent="0.25">
      <c r="E351754" t="s">
        <v>475</v>
      </c>
    </row>
    <row r="351755" spans="5:5" x14ac:dyDescent="0.25">
      <c r="E351755" t="s">
        <v>476</v>
      </c>
    </row>
    <row r="351756" spans="5:5" x14ac:dyDescent="0.25">
      <c r="E351756" t="s">
        <v>477</v>
      </c>
    </row>
    <row r="351757" spans="5:5" x14ac:dyDescent="0.25">
      <c r="E351757" t="s">
        <v>478</v>
      </c>
    </row>
    <row r="351758" spans="5:5" x14ac:dyDescent="0.25">
      <c r="E351758" t="s">
        <v>479</v>
      </c>
    </row>
    <row r="351759" spans="5:5" x14ac:dyDescent="0.25">
      <c r="E351759" t="s">
        <v>480</v>
      </c>
    </row>
    <row r="351760" spans="5:5" x14ac:dyDescent="0.25">
      <c r="E351760" t="s">
        <v>481</v>
      </c>
    </row>
    <row r="351761" spans="5:5" x14ac:dyDescent="0.25">
      <c r="E351761" t="s">
        <v>482</v>
      </c>
    </row>
    <row r="351762" spans="5:5" x14ac:dyDescent="0.25">
      <c r="E351762" t="s">
        <v>483</v>
      </c>
    </row>
    <row r="351763" spans="5:5" x14ac:dyDescent="0.25">
      <c r="E351763" t="s">
        <v>484</v>
      </c>
    </row>
    <row r="351764" spans="5:5" x14ac:dyDescent="0.25">
      <c r="E351764" t="s">
        <v>485</v>
      </c>
    </row>
    <row r="351765" spans="5:5" x14ac:dyDescent="0.25">
      <c r="E351765" t="s">
        <v>486</v>
      </c>
    </row>
    <row r="351766" spans="5:5" x14ac:dyDescent="0.25">
      <c r="E351766" t="s">
        <v>487</v>
      </c>
    </row>
    <row r="351767" spans="5:5" x14ac:dyDescent="0.25">
      <c r="E351767" t="s">
        <v>488</v>
      </c>
    </row>
    <row r="351768" spans="5:5" x14ac:dyDescent="0.25">
      <c r="E351768" t="s">
        <v>489</v>
      </c>
    </row>
    <row r="351769" spans="5:5" x14ac:dyDescent="0.25">
      <c r="E351769" t="s">
        <v>490</v>
      </c>
    </row>
    <row r="351770" spans="5:5" x14ac:dyDescent="0.25">
      <c r="E351770" t="s">
        <v>491</v>
      </c>
    </row>
    <row r="351771" spans="5:5" x14ac:dyDescent="0.25">
      <c r="E351771" t="s">
        <v>492</v>
      </c>
    </row>
    <row r="351772" spans="5:5" x14ac:dyDescent="0.25">
      <c r="E351772" t="s">
        <v>493</v>
      </c>
    </row>
    <row r="351773" spans="5:5" x14ac:dyDescent="0.25">
      <c r="E351773" t="s">
        <v>494</v>
      </c>
    </row>
    <row r="351774" spans="5:5" x14ac:dyDescent="0.25">
      <c r="E351774" t="s">
        <v>495</v>
      </c>
    </row>
    <row r="351775" spans="5:5" x14ac:dyDescent="0.25">
      <c r="E351775" t="s">
        <v>496</v>
      </c>
    </row>
    <row r="351776" spans="5:5" x14ac:dyDescent="0.25">
      <c r="E351776" t="s">
        <v>497</v>
      </c>
    </row>
    <row r="351777" spans="5:5" x14ac:dyDescent="0.25">
      <c r="E351777" t="s">
        <v>498</v>
      </c>
    </row>
    <row r="351778" spans="5:5" x14ac:dyDescent="0.25">
      <c r="E351778" t="s">
        <v>499</v>
      </c>
    </row>
    <row r="351779" spans="5:5" x14ac:dyDescent="0.25">
      <c r="E351779" t="s">
        <v>500</v>
      </c>
    </row>
    <row r="351780" spans="5:5" x14ac:dyDescent="0.25">
      <c r="E351780" t="s">
        <v>501</v>
      </c>
    </row>
    <row r="351781" spans="5:5" x14ac:dyDescent="0.25">
      <c r="E351781" t="s">
        <v>502</v>
      </c>
    </row>
    <row r="351782" spans="5:5" x14ac:dyDescent="0.25">
      <c r="E351782" t="s">
        <v>503</v>
      </c>
    </row>
    <row r="351783" spans="5:5" x14ac:dyDescent="0.25">
      <c r="E351783" t="s">
        <v>504</v>
      </c>
    </row>
    <row r="351784" spans="5:5" x14ac:dyDescent="0.25">
      <c r="E351784" t="s">
        <v>505</v>
      </c>
    </row>
    <row r="351785" spans="5:5" x14ac:dyDescent="0.25">
      <c r="E351785" t="s">
        <v>506</v>
      </c>
    </row>
    <row r="351786" spans="5:5" x14ac:dyDescent="0.25">
      <c r="E351786" t="s">
        <v>507</v>
      </c>
    </row>
    <row r="351787" spans="5:5" x14ac:dyDescent="0.25">
      <c r="E351787" t="s">
        <v>508</v>
      </c>
    </row>
    <row r="351788" spans="5:5" x14ac:dyDescent="0.25">
      <c r="E351788" t="s">
        <v>509</v>
      </c>
    </row>
    <row r="351789" spans="5:5" x14ac:dyDescent="0.25">
      <c r="E351789" t="s">
        <v>510</v>
      </c>
    </row>
    <row r="351790" spans="5:5" x14ac:dyDescent="0.25">
      <c r="E351790" t="s">
        <v>511</v>
      </c>
    </row>
    <row r="351791" spans="5:5" x14ac:dyDescent="0.25">
      <c r="E351791" t="s">
        <v>512</v>
      </c>
    </row>
    <row r="351792" spans="5:5" x14ac:dyDescent="0.25">
      <c r="E351792" t="s">
        <v>513</v>
      </c>
    </row>
    <row r="351793" spans="5:5" x14ac:dyDescent="0.25">
      <c r="E351793" t="s">
        <v>514</v>
      </c>
    </row>
    <row r="351794" spans="5:5" x14ac:dyDescent="0.25">
      <c r="E351794" t="s">
        <v>515</v>
      </c>
    </row>
    <row r="351795" spans="5:5" x14ac:dyDescent="0.25">
      <c r="E351795" t="s">
        <v>516</v>
      </c>
    </row>
    <row r="351796" spans="5:5" x14ac:dyDescent="0.25">
      <c r="E351796" t="s">
        <v>517</v>
      </c>
    </row>
    <row r="351797" spans="5:5" x14ac:dyDescent="0.25">
      <c r="E351797" t="s">
        <v>518</v>
      </c>
    </row>
    <row r="351798" spans="5:5" x14ac:dyDescent="0.25">
      <c r="E351798" t="s">
        <v>519</v>
      </c>
    </row>
    <row r="351799" spans="5:5" x14ac:dyDescent="0.25">
      <c r="E351799" t="s">
        <v>520</v>
      </c>
    </row>
    <row r="351800" spans="5:5" x14ac:dyDescent="0.25">
      <c r="E351800" t="s">
        <v>521</v>
      </c>
    </row>
    <row r="351801" spans="5:5" x14ac:dyDescent="0.25">
      <c r="E351801" t="s">
        <v>522</v>
      </c>
    </row>
    <row r="351802" spans="5:5" x14ac:dyDescent="0.25">
      <c r="E351802" t="s">
        <v>523</v>
      </c>
    </row>
    <row r="351803" spans="5:5" x14ac:dyDescent="0.25">
      <c r="E351803" t="s">
        <v>524</v>
      </c>
    </row>
    <row r="351804" spans="5:5" x14ac:dyDescent="0.25">
      <c r="E351804" t="s">
        <v>525</v>
      </c>
    </row>
    <row r="351805" spans="5:5" x14ac:dyDescent="0.25">
      <c r="E351805" t="s">
        <v>526</v>
      </c>
    </row>
    <row r="351806" spans="5:5" x14ac:dyDescent="0.25">
      <c r="E351806" t="s">
        <v>527</v>
      </c>
    </row>
    <row r="351807" spans="5:5" x14ac:dyDescent="0.25">
      <c r="E351807" t="s">
        <v>528</v>
      </c>
    </row>
    <row r="351808" spans="5:5" x14ac:dyDescent="0.25">
      <c r="E351808" t="s">
        <v>529</v>
      </c>
    </row>
    <row r="351809" spans="5:5" x14ac:dyDescent="0.25">
      <c r="E351809" t="s">
        <v>530</v>
      </c>
    </row>
    <row r="351810" spans="5:5" x14ac:dyDescent="0.25">
      <c r="E351810" t="s">
        <v>531</v>
      </c>
    </row>
    <row r="351811" spans="5:5" x14ac:dyDescent="0.25">
      <c r="E351811" t="s">
        <v>532</v>
      </c>
    </row>
    <row r="351812" spans="5:5" x14ac:dyDescent="0.25">
      <c r="E351812" t="s">
        <v>533</v>
      </c>
    </row>
    <row r="351813" spans="5:5" x14ac:dyDescent="0.25">
      <c r="E351813" t="s">
        <v>534</v>
      </c>
    </row>
    <row r="351814" spans="5:5" x14ac:dyDescent="0.25">
      <c r="E351814" t="s">
        <v>535</v>
      </c>
    </row>
    <row r="351815" spans="5:5" x14ac:dyDescent="0.25">
      <c r="E351815" t="s">
        <v>536</v>
      </c>
    </row>
    <row r="351816" spans="5:5" x14ac:dyDescent="0.25">
      <c r="E351816" t="s">
        <v>537</v>
      </c>
    </row>
    <row r="351817" spans="5:5" x14ac:dyDescent="0.25">
      <c r="E351817" t="s">
        <v>538</v>
      </c>
    </row>
    <row r="351818" spans="5:5" x14ac:dyDescent="0.25">
      <c r="E351818" t="s">
        <v>539</v>
      </c>
    </row>
    <row r="351819" spans="5:5" x14ac:dyDescent="0.25">
      <c r="E351819" t="s">
        <v>540</v>
      </c>
    </row>
    <row r="351820" spans="5:5" x14ac:dyDescent="0.25">
      <c r="E351820" t="s">
        <v>541</v>
      </c>
    </row>
    <row r="351821" spans="5:5" x14ac:dyDescent="0.25">
      <c r="E351821" t="s">
        <v>542</v>
      </c>
    </row>
    <row r="351822" spans="5:5" x14ac:dyDescent="0.25">
      <c r="E351822" t="s">
        <v>543</v>
      </c>
    </row>
    <row r="351823" spans="5:5" x14ac:dyDescent="0.25">
      <c r="E351823" t="s">
        <v>544</v>
      </c>
    </row>
    <row r="351824" spans="5:5" x14ac:dyDescent="0.25">
      <c r="E351824" t="s">
        <v>545</v>
      </c>
    </row>
    <row r="351825" spans="5:5" x14ac:dyDescent="0.25">
      <c r="E351825" t="s">
        <v>546</v>
      </c>
    </row>
    <row r="351826" spans="5:5" x14ac:dyDescent="0.25">
      <c r="E351826" t="s">
        <v>547</v>
      </c>
    </row>
    <row r="351827" spans="5:5" x14ac:dyDescent="0.25">
      <c r="E351827" t="s">
        <v>548</v>
      </c>
    </row>
    <row r="351828" spans="5:5" x14ac:dyDescent="0.25">
      <c r="E351828" t="s">
        <v>549</v>
      </c>
    </row>
    <row r="351829" spans="5:5" x14ac:dyDescent="0.25">
      <c r="E351829" t="s">
        <v>550</v>
      </c>
    </row>
    <row r="351830" spans="5:5" x14ac:dyDescent="0.25">
      <c r="E351830" t="s">
        <v>551</v>
      </c>
    </row>
    <row r="351831" spans="5:5" x14ac:dyDescent="0.25">
      <c r="E351831" t="s">
        <v>552</v>
      </c>
    </row>
    <row r="351832" spans="5:5" x14ac:dyDescent="0.25">
      <c r="E351832" t="s">
        <v>553</v>
      </c>
    </row>
    <row r="351833" spans="5:5" x14ac:dyDescent="0.25">
      <c r="E351833" t="s">
        <v>554</v>
      </c>
    </row>
    <row r="351834" spans="5:5" x14ac:dyDescent="0.25">
      <c r="E351834" t="s">
        <v>555</v>
      </c>
    </row>
    <row r="351835" spans="5:5" x14ac:dyDescent="0.25">
      <c r="E351835" t="s">
        <v>556</v>
      </c>
    </row>
    <row r="351836" spans="5:5" x14ac:dyDescent="0.25">
      <c r="E351836" t="s">
        <v>557</v>
      </c>
    </row>
    <row r="351837" spans="5:5" x14ac:dyDescent="0.25">
      <c r="E351837" t="s">
        <v>558</v>
      </c>
    </row>
    <row r="351838" spans="5:5" x14ac:dyDescent="0.25">
      <c r="E351838" t="s">
        <v>559</v>
      </c>
    </row>
    <row r="351839" spans="5:5" x14ac:dyDescent="0.25">
      <c r="E351839" t="s">
        <v>560</v>
      </c>
    </row>
    <row r="351840" spans="5:5" x14ac:dyDescent="0.25">
      <c r="E351840" t="s">
        <v>561</v>
      </c>
    </row>
    <row r="351841" spans="5:5" x14ac:dyDescent="0.25">
      <c r="E351841" t="s">
        <v>562</v>
      </c>
    </row>
    <row r="351842" spans="5:5" x14ac:dyDescent="0.25">
      <c r="E351842" t="s">
        <v>563</v>
      </c>
    </row>
    <row r="351843" spans="5:5" x14ac:dyDescent="0.25">
      <c r="E351843" t="s">
        <v>564</v>
      </c>
    </row>
    <row r="351844" spans="5:5" x14ac:dyDescent="0.25">
      <c r="E351844" t="s">
        <v>565</v>
      </c>
    </row>
    <row r="351845" spans="5:5" x14ac:dyDescent="0.25">
      <c r="E351845" t="s">
        <v>566</v>
      </c>
    </row>
    <row r="351846" spans="5:5" x14ac:dyDescent="0.25">
      <c r="E351846" t="s">
        <v>567</v>
      </c>
    </row>
    <row r="351847" spans="5:5" x14ac:dyDescent="0.25">
      <c r="E351847" t="s">
        <v>568</v>
      </c>
    </row>
    <row r="351848" spans="5:5" x14ac:dyDescent="0.25">
      <c r="E351848" t="s">
        <v>569</v>
      </c>
    </row>
    <row r="351849" spans="5:5" x14ac:dyDescent="0.25">
      <c r="E351849" t="s">
        <v>570</v>
      </c>
    </row>
    <row r="351850" spans="5:5" x14ac:dyDescent="0.25">
      <c r="E351850" t="s">
        <v>571</v>
      </c>
    </row>
    <row r="351851" spans="5:5" x14ac:dyDescent="0.25">
      <c r="E351851" t="s">
        <v>572</v>
      </c>
    </row>
    <row r="351852" spans="5:5" x14ac:dyDescent="0.25">
      <c r="E351852" t="s">
        <v>573</v>
      </c>
    </row>
    <row r="351853" spans="5:5" x14ac:dyDescent="0.25">
      <c r="E351853" t="s">
        <v>574</v>
      </c>
    </row>
    <row r="351854" spans="5:5" x14ac:dyDescent="0.25">
      <c r="E351854" t="s">
        <v>575</v>
      </c>
    </row>
    <row r="351855" spans="5:5" x14ac:dyDescent="0.25">
      <c r="E351855" t="s">
        <v>576</v>
      </c>
    </row>
    <row r="351856" spans="5:5" x14ac:dyDescent="0.25">
      <c r="E351856" t="s">
        <v>577</v>
      </c>
    </row>
    <row r="351857" spans="5:5" x14ac:dyDescent="0.25">
      <c r="E351857" t="s">
        <v>578</v>
      </c>
    </row>
    <row r="351858" spans="5:5" x14ac:dyDescent="0.25">
      <c r="E351858" t="s">
        <v>579</v>
      </c>
    </row>
    <row r="351859" spans="5:5" x14ac:dyDescent="0.25">
      <c r="E351859" t="s">
        <v>580</v>
      </c>
    </row>
    <row r="351860" spans="5:5" x14ac:dyDescent="0.25">
      <c r="E351860" t="s">
        <v>581</v>
      </c>
    </row>
    <row r="351861" spans="5:5" x14ac:dyDescent="0.25">
      <c r="E351861" t="s">
        <v>582</v>
      </c>
    </row>
    <row r="351862" spans="5:5" x14ac:dyDescent="0.25">
      <c r="E351862" t="s">
        <v>583</v>
      </c>
    </row>
    <row r="351863" spans="5:5" x14ac:dyDescent="0.25">
      <c r="E351863" t="s">
        <v>584</v>
      </c>
    </row>
    <row r="351864" spans="5:5" x14ac:dyDescent="0.25">
      <c r="E351864" t="s">
        <v>585</v>
      </c>
    </row>
    <row r="351865" spans="5:5" x14ac:dyDescent="0.25">
      <c r="E351865" t="s">
        <v>586</v>
      </c>
    </row>
    <row r="351866" spans="5:5" x14ac:dyDescent="0.25">
      <c r="E351866" t="s">
        <v>587</v>
      </c>
    </row>
    <row r="351867" spans="5:5" x14ac:dyDescent="0.25">
      <c r="E351867" t="s">
        <v>588</v>
      </c>
    </row>
    <row r="351868" spans="5:5" x14ac:dyDescent="0.25">
      <c r="E351868" t="s">
        <v>589</v>
      </c>
    </row>
    <row r="351869" spans="5:5" x14ac:dyDescent="0.25">
      <c r="E351869" t="s">
        <v>590</v>
      </c>
    </row>
    <row r="351870" spans="5:5" x14ac:dyDescent="0.25">
      <c r="E351870" t="s">
        <v>591</v>
      </c>
    </row>
    <row r="351871" spans="5:5" x14ac:dyDescent="0.25">
      <c r="E351871" t="s">
        <v>592</v>
      </c>
    </row>
    <row r="351872" spans="5:5" x14ac:dyDescent="0.25">
      <c r="E351872" t="s">
        <v>593</v>
      </c>
    </row>
    <row r="351873" spans="5:5" x14ac:dyDescent="0.25">
      <c r="E351873" t="s">
        <v>594</v>
      </c>
    </row>
    <row r="351874" spans="5:5" x14ac:dyDescent="0.25">
      <c r="E351874" t="s">
        <v>595</v>
      </c>
    </row>
    <row r="351875" spans="5:5" x14ac:dyDescent="0.25">
      <c r="E351875" t="s">
        <v>596</v>
      </c>
    </row>
    <row r="351876" spans="5:5" x14ac:dyDescent="0.25">
      <c r="E351876" t="s">
        <v>597</v>
      </c>
    </row>
    <row r="351877" spans="5:5" x14ac:dyDescent="0.25">
      <c r="E351877" t="s">
        <v>598</v>
      </c>
    </row>
    <row r="351878" spans="5:5" x14ac:dyDescent="0.25">
      <c r="E351878" t="s">
        <v>599</v>
      </c>
    </row>
    <row r="351879" spans="5:5" x14ac:dyDescent="0.25">
      <c r="E351879" t="s">
        <v>600</v>
      </c>
    </row>
    <row r="351880" spans="5:5" x14ac:dyDescent="0.25">
      <c r="E351880" t="s">
        <v>601</v>
      </c>
    </row>
    <row r="351881" spans="5:5" x14ac:dyDescent="0.25">
      <c r="E351881" t="s">
        <v>602</v>
      </c>
    </row>
    <row r="351882" spans="5:5" x14ac:dyDescent="0.25">
      <c r="E351882" t="s">
        <v>603</v>
      </c>
    </row>
    <row r="351883" spans="5:5" x14ac:dyDescent="0.25">
      <c r="E351883" t="s">
        <v>604</v>
      </c>
    </row>
    <row r="351884" spans="5:5" x14ac:dyDescent="0.25">
      <c r="E351884" t="s">
        <v>605</v>
      </c>
    </row>
    <row r="351885" spans="5:5" x14ac:dyDescent="0.25">
      <c r="E351885" t="s">
        <v>606</v>
      </c>
    </row>
    <row r="351886" spans="5:5" x14ac:dyDescent="0.25">
      <c r="E351886" t="s">
        <v>607</v>
      </c>
    </row>
    <row r="351887" spans="5:5" x14ac:dyDescent="0.25">
      <c r="E351887" t="s">
        <v>608</v>
      </c>
    </row>
    <row r="351888" spans="5:5" x14ac:dyDescent="0.25">
      <c r="E351888" t="s">
        <v>609</v>
      </c>
    </row>
    <row r="351889" spans="5:5" x14ac:dyDescent="0.25">
      <c r="E351889" t="s">
        <v>610</v>
      </c>
    </row>
    <row r="351890" spans="5:5" x14ac:dyDescent="0.25">
      <c r="E351890" t="s">
        <v>611</v>
      </c>
    </row>
    <row r="351891" spans="5:5" x14ac:dyDescent="0.25">
      <c r="E351891" t="s">
        <v>612</v>
      </c>
    </row>
    <row r="351892" spans="5:5" x14ac:dyDescent="0.25">
      <c r="E351892" t="s">
        <v>613</v>
      </c>
    </row>
    <row r="351893" spans="5:5" x14ac:dyDescent="0.25">
      <c r="E351893" t="s">
        <v>614</v>
      </c>
    </row>
    <row r="351894" spans="5:5" x14ac:dyDescent="0.25">
      <c r="E351894" t="s">
        <v>615</v>
      </c>
    </row>
    <row r="351895" spans="5:5" x14ac:dyDescent="0.25">
      <c r="E351895" t="s">
        <v>616</v>
      </c>
    </row>
    <row r="351896" spans="5:5" x14ac:dyDescent="0.25">
      <c r="E351896" t="s">
        <v>617</v>
      </c>
    </row>
    <row r="351897" spans="5:5" x14ac:dyDescent="0.25">
      <c r="E351897" t="s">
        <v>618</v>
      </c>
    </row>
    <row r="351898" spans="5:5" x14ac:dyDescent="0.25">
      <c r="E351898" t="s">
        <v>619</v>
      </c>
    </row>
    <row r="351899" spans="5:5" x14ac:dyDescent="0.25">
      <c r="E351899" t="s">
        <v>620</v>
      </c>
    </row>
    <row r="351900" spans="5:5" x14ac:dyDescent="0.25">
      <c r="E351900" t="s">
        <v>621</v>
      </c>
    </row>
    <row r="351901" spans="5:5" x14ac:dyDescent="0.25">
      <c r="E351901" t="s">
        <v>622</v>
      </c>
    </row>
    <row r="351902" spans="5:5" x14ac:dyDescent="0.25">
      <c r="E351902" t="s">
        <v>623</v>
      </c>
    </row>
    <row r="351903" spans="5:5" x14ac:dyDescent="0.25">
      <c r="E351903" t="s">
        <v>624</v>
      </c>
    </row>
    <row r="351904" spans="5:5" x14ac:dyDescent="0.25">
      <c r="E351904" t="s">
        <v>625</v>
      </c>
    </row>
    <row r="351905" spans="5:5" x14ac:dyDescent="0.25">
      <c r="E351905" t="s">
        <v>626</v>
      </c>
    </row>
    <row r="351906" spans="5:5" x14ac:dyDescent="0.25">
      <c r="E351906" t="s">
        <v>627</v>
      </c>
    </row>
    <row r="351907" spans="5:5" x14ac:dyDescent="0.25">
      <c r="E351907" t="s">
        <v>628</v>
      </c>
    </row>
    <row r="351908" spans="5:5" x14ac:dyDescent="0.25">
      <c r="E351908" t="s">
        <v>629</v>
      </c>
    </row>
    <row r="351909" spans="5:5" x14ac:dyDescent="0.25">
      <c r="E351909" t="s">
        <v>630</v>
      </c>
    </row>
    <row r="351910" spans="5:5" x14ac:dyDescent="0.25">
      <c r="E351910" t="s">
        <v>631</v>
      </c>
    </row>
    <row r="351911" spans="5:5" x14ac:dyDescent="0.25">
      <c r="E351911" t="s">
        <v>632</v>
      </c>
    </row>
    <row r="351912" spans="5:5" x14ac:dyDescent="0.25">
      <c r="E351912" t="s">
        <v>633</v>
      </c>
    </row>
    <row r="351913" spans="5:5" x14ac:dyDescent="0.25">
      <c r="E351913" t="s">
        <v>634</v>
      </c>
    </row>
    <row r="351914" spans="5:5" x14ac:dyDescent="0.25">
      <c r="E351914" t="s">
        <v>635</v>
      </c>
    </row>
    <row r="351915" spans="5:5" x14ac:dyDescent="0.25">
      <c r="E351915" t="s">
        <v>636</v>
      </c>
    </row>
    <row r="351916" spans="5:5" x14ac:dyDescent="0.25">
      <c r="E351916" t="s">
        <v>637</v>
      </c>
    </row>
    <row r="351917" spans="5:5" x14ac:dyDescent="0.25">
      <c r="E351917" t="s">
        <v>638</v>
      </c>
    </row>
    <row r="351918" spans="5:5" x14ac:dyDescent="0.25">
      <c r="E351918" t="s">
        <v>639</v>
      </c>
    </row>
    <row r="351919" spans="5:5" x14ac:dyDescent="0.25">
      <c r="E351919" t="s">
        <v>640</v>
      </c>
    </row>
    <row r="351920" spans="5:5" x14ac:dyDescent="0.25">
      <c r="E351920" t="s">
        <v>641</v>
      </c>
    </row>
    <row r="351921" spans="5:5" x14ac:dyDescent="0.25">
      <c r="E351921" t="s">
        <v>642</v>
      </c>
    </row>
    <row r="351922" spans="5:5" x14ac:dyDescent="0.25">
      <c r="E351922" t="s">
        <v>643</v>
      </c>
    </row>
    <row r="351923" spans="5:5" x14ac:dyDescent="0.25">
      <c r="E351923" t="s">
        <v>644</v>
      </c>
    </row>
    <row r="351924" spans="5:5" x14ac:dyDescent="0.25">
      <c r="E351924" t="s">
        <v>645</v>
      </c>
    </row>
    <row r="351925" spans="5:5" x14ac:dyDescent="0.25">
      <c r="E351925" t="s">
        <v>646</v>
      </c>
    </row>
    <row r="351926" spans="5:5" x14ac:dyDescent="0.25">
      <c r="E351926" t="s">
        <v>647</v>
      </c>
    </row>
    <row r="351927" spans="5:5" x14ac:dyDescent="0.25">
      <c r="E351927" t="s">
        <v>648</v>
      </c>
    </row>
    <row r="351928" spans="5:5" x14ac:dyDescent="0.25">
      <c r="E351928" t="s">
        <v>649</v>
      </c>
    </row>
    <row r="351929" spans="5:5" x14ac:dyDescent="0.25">
      <c r="E351929" t="s">
        <v>650</v>
      </c>
    </row>
    <row r="351930" spans="5:5" x14ac:dyDescent="0.25">
      <c r="E351930" t="s">
        <v>651</v>
      </c>
    </row>
    <row r="351931" spans="5:5" x14ac:dyDescent="0.25">
      <c r="E351931" t="s">
        <v>652</v>
      </c>
    </row>
    <row r="351932" spans="5:5" x14ac:dyDescent="0.25">
      <c r="E351932" t="s">
        <v>653</v>
      </c>
    </row>
    <row r="351933" spans="5:5" x14ac:dyDescent="0.25">
      <c r="E351933" t="s">
        <v>654</v>
      </c>
    </row>
    <row r="351934" spans="5:5" x14ac:dyDescent="0.25">
      <c r="E351934" t="s">
        <v>655</v>
      </c>
    </row>
    <row r="351935" spans="5:5" x14ac:dyDescent="0.25">
      <c r="E351935" t="s">
        <v>656</v>
      </c>
    </row>
    <row r="351936" spans="5:5" x14ac:dyDescent="0.25">
      <c r="E351936" t="s">
        <v>657</v>
      </c>
    </row>
    <row r="351937" spans="5:5" x14ac:dyDescent="0.25">
      <c r="E351937" t="s">
        <v>658</v>
      </c>
    </row>
    <row r="351938" spans="5:5" x14ac:dyDescent="0.25">
      <c r="E351938" t="s">
        <v>659</v>
      </c>
    </row>
    <row r="351939" spans="5:5" x14ac:dyDescent="0.25">
      <c r="E351939" t="s">
        <v>660</v>
      </c>
    </row>
    <row r="351940" spans="5:5" x14ac:dyDescent="0.25">
      <c r="E351940" t="s">
        <v>661</v>
      </c>
    </row>
    <row r="351941" spans="5:5" x14ac:dyDescent="0.25">
      <c r="E351941" t="s">
        <v>662</v>
      </c>
    </row>
    <row r="351942" spans="5:5" x14ac:dyDescent="0.25">
      <c r="E351942" t="s">
        <v>663</v>
      </c>
    </row>
    <row r="351943" spans="5:5" x14ac:dyDescent="0.25">
      <c r="E351943" t="s">
        <v>664</v>
      </c>
    </row>
    <row r="351944" spans="5:5" x14ac:dyDescent="0.25">
      <c r="E351944" t="s">
        <v>665</v>
      </c>
    </row>
    <row r="351945" spans="5:5" x14ac:dyDescent="0.25">
      <c r="E351945" t="s">
        <v>666</v>
      </c>
    </row>
    <row r="351946" spans="5:5" x14ac:dyDescent="0.25">
      <c r="E351946" t="s">
        <v>667</v>
      </c>
    </row>
    <row r="351947" spans="5:5" x14ac:dyDescent="0.25">
      <c r="E351947" t="s">
        <v>668</v>
      </c>
    </row>
    <row r="351948" spans="5:5" x14ac:dyDescent="0.25">
      <c r="E351948" t="s">
        <v>669</v>
      </c>
    </row>
    <row r="351949" spans="5:5" x14ac:dyDescent="0.25">
      <c r="E351949" t="s">
        <v>670</v>
      </c>
    </row>
    <row r="351950" spans="5:5" x14ac:dyDescent="0.25">
      <c r="E351950" t="s">
        <v>671</v>
      </c>
    </row>
    <row r="351951" spans="5:5" x14ac:dyDescent="0.25">
      <c r="E351951" t="s">
        <v>672</v>
      </c>
    </row>
    <row r="351952" spans="5:5" x14ac:dyDescent="0.25">
      <c r="E351952" t="s">
        <v>673</v>
      </c>
    </row>
    <row r="351953" spans="5:5" x14ac:dyDescent="0.25">
      <c r="E351953" t="s">
        <v>674</v>
      </c>
    </row>
    <row r="351954" spans="5:5" x14ac:dyDescent="0.25">
      <c r="E351954" t="s">
        <v>675</v>
      </c>
    </row>
    <row r="351955" spans="5:5" x14ac:dyDescent="0.25">
      <c r="E351955" t="s">
        <v>676</v>
      </c>
    </row>
    <row r="351956" spans="5:5" x14ac:dyDescent="0.25">
      <c r="E351956" t="s">
        <v>677</v>
      </c>
    </row>
    <row r="351957" spans="5:5" x14ac:dyDescent="0.25">
      <c r="E351957" t="s">
        <v>678</v>
      </c>
    </row>
    <row r="351958" spans="5:5" x14ac:dyDescent="0.25">
      <c r="E351958" t="s">
        <v>679</v>
      </c>
    </row>
    <row r="351959" spans="5:5" x14ac:dyDescent="0.25">
      <c r="E351959" t="s">
        <v>680</v>
      </c>
    </row>
    <row r="351960" spans="5:5" x14ac:dyDescent="0.25">
      <c r="E351960" t="s">
        <v>681</v>
      </c>
    </row>
    <row r="351961" spans="5:5" x14ac:dyDescent="0.25">
      <c r="E351961" t="s">
        <v>682</v>
      </c>
    </row>
    <row r="351962" spans="5:5" x14ac:dyDescent="0.25">
      <c r="E351962" t="s">
        <v>683</v>
      </c>
    </row>
    <row r="351963" spans="5:5" x14ac:dyDescent="0.25">
      <c r="E351963" t="s">
        <v>684</v>
      </c>
    </row>
    <row r="351964" spans="5:5" x14ac:dyDescent="0.25">
      <c r="E351964" t="s">
        <v>685</v>
      </c>
    </row>
    <row r="351965" spans="5:5" x14ac:dyDescent="0.25">
      <c r="E351965" t="s">
        <v>686</v>
      </c>
    </row>
    <row r="351966" spans="5:5" x14ac:dyDescent="0.25">
      <c r="E351966" t="s">
        <v>687</v>
      </c>
    </row>
    <row r="351967" spans="5:5" x14ac:dyDescent="0.25">
      <c r="E351967" t="s">
        <v>688</v>
      </c>
    </row>
    <row r="351968" spans="5:5" x14ac:dyDescent="0.25">
      <c r="E351968" t="s">
        <v>689</v>
      </c>
    </row>
    <row r="351969" spans="5:5" x14ac:dyDescent="0.25">
      <c r="E351969" t="s">
        <v>690</v>
      </c>
    </row>
    <row r="351970" spans="5:5" x14ac:dyDescent="0.25">
      <c r="E351970" t="s">
        <v>691</v>
      </c>
    </row>
    <row r="351971" spans="5:5" x14ac:dyDescent="0.25">
      <c r="E351971" t="s">
        <v>692</v>
      </c>
    </row>
    <row r="351972" spans="5:5" x14ac:dyDescent="0.25">
      <c r="E351972" t="s">
        <v>693</v>
      </c>
    </row>
    <row r="351973" spans="5:5" x14ac:dyDescent="0.25">
      <c r="E351973" t="s">
        <v>694</v>
      </c>
    </row>
    <row r="351974" spans="5:5" x14ac:dyDescent="0.25">
      <c r="E351974" t="s">
        <v>695</v>
      </c>
    </row>
    <row r="351975" spans="5:5" x14ac:dyDescent="0.25">
      <c r="E351975" t="s">
        <v>696</v>
      </c>
    </row>
    <row r="351976" spans="5:5" x14ac:dyDescent="0.25">
      <c r="E351976" t="s">
        <v>697</v>
      </c>
    </row>
    <row r="351977" spans="5:5" x14ac:dyDescent="0.25">
      <c r="E351977" t="s">
        <v>698</v>
      </c>
    </row>
    <row r="351978" spans="5:5" x14ac:dyDescent="0.25">
      <c r="E351978" t="s">
        <v>699</v>
      </c>
    </row>
    <row r="351979" spans="5:5" x14ac:dyDescent="0.25">
      <c r="E351979" t="s">
        <v>700</v>
      </c>
    </row>
    <row r="351980" spans="5:5" x14ac:dyDescent="0.25">
      <c r="E351980" t="s">
        <v>701</v>
      </c>
    </row>
    <row r="351981" spans="5:5" x14ac:dyDescent="0.25">
      <c r="E351981" t="s">
        <v>702</v>
      </c>
    </row>
    <row r="351982" spans="5:5" x14ac:dyDescent="0.25">
      <c r="E351982" t="s">
        <v>703</v>
      </c>
    </row>
    <row r="351983" spans="5:5" x14ac:dyDescent="0.25">
      <c r="E351983" t="s">
        <v>704</v>
      </c>
    </row>
    <row r="351984" spans="5:5" x14ac:dyDescent="0.25">
      <c r="E351984" t="s">
        <v>705</v>
      </c>
    </row>
    <row r="351985" spans="5:5" x14ac:dyDescent="0.25">
      <c r="E351985" t="s">
        <v>706</v>
      </c>
    </row>
    <row r="351986" spans="5:5" x14ac:dyDescent="0.25">
      <c r="E351986" t="s">
        <v>707</v>
      </c>
    </row>
    <row r="351987" spans="5:5" x14ac:dyDescent="0.25">
      <c r="E351987" t="s">
        <v>708</v>
      </c>
    </row>
    <row r="351988" spans="5:5" x14ac:dyDescent="0.25">
      <c r="E351988" t="s">
        <v>709</v>
      </c>
    </row>
    <row r="351989" spans="5:5" x14ac:dyDescent="0.25">
      <c r="E351989" t="s">
        <v>710</v>
      </c>
    </row>
    <row r="351990" spans="5:5" x14ac:dyDescent="0.25">
      <c r="E351990" t="s">
        <v>711</v>
      </c>
    </row>
    <row r="351991" spans="5:5" x14ac:dyDescent="0.25">
      <c r="E351991" t="s">
        <v>712</v>
      </c>
    </row>
    <row r="351992" spans="5:5" x14ac:dyDescent="0.25">
      <c r="E351992" t="s">
        <v>713</v>
      </c>
    </row>
    <row r="351993" spans="5:5" x14ac:dyDescent="0.25">
      <c r="E351993" t="s">
        <v>714</v>
      </c>
    </row>
    <row r="351994" spans="5:5" x14ac:dyDescent="0.25">
      <c r="E351994" t="s">
        <v>715</v>
      </c>
    </row>
    <row r="351995" spans="5:5" x14ac:dyDescent="0.25">
      <c r="E351995" t="s">
        <v>716</v>
      </c>
    </row>
    <row r="351996" spans="5:5" x14ac:dyDescent="0.25">
      <c r="E351996" t="s">
        <v>717</v>
      </c>
    </row>
    <row r="351997" spans="5:5" x14ac:dyDescent="0.25">
      <c r="E351997" t="s">
        <v>718</v>
      </c>
    </row>
    <row r="351998" spans="5:5" x14ac:dyDescent="0.25">
      <c r="E351998" t="s">
        <v>719</v>
      </c>
    </row>
    <row r="351999" spans="5:5" x14ac:dyDescent="0.25">
      <c r="E351999" t="s">
        <v>720</v>
      </c>
    </row>
    <row r="352000" spans="5:5" x14ac:dyDescent="0.25">
      <c r="E352000" t="s">
        <v>721</v>
      </c>
    </row>
    <row r="352001" spans="5:5" x14ac:dyDescent="0.25">
      <c r="E352001" t="s">
        <v>722</v>
      </c>
    </row>
    <row r="352002" spans="5:5" x14ac:dyDescent="0.25">
      <c r="E352002" t="s">
        <v>723</v>
      </c>
    </row>
    <row r="352003" spans="5:5" x14ac:dyDescent="0.25">
      <c r="E352003" t="s">
        <v>724</v>
      </c>
    </row>
    <row r="352004" spans="5:5" x14ac:dyDescent="0.25">
      <c r="E352004" t="s">
        <v>725</v>
      </c>
    </row>
    <row r="352005" spans="5:5" x14ac:dyDescent="0.25">
      <c r="E352005" t="s">
        <v>726</v>
      </c>
    </row>
    <row r="352006" spans="5:5" x14ac:dyDescent="0.25">
      <c r="E352006" t="s">
        <v>727</v>
      </c>
    </row>
    <row r="352007" spans="5:5" x14ac:dyDescent="0.25">
      <c r="E352007" t="s">
        <v>728</v>
      </c>
    </row>
    <row r="352008" spans="5:5" x14ac:dyDescent="0.25">
      <c r="E352008" t="s">
        <v>729</v>
      </c>
    </row>
    <row r="352009" spans="5:5" x14ac:dyDescent="0.25">
      <c r="E352009" t="s">
        <v>730</v>
      </c>
    </row>
    <row r="352010" spans="5:5" x14ac:dyDescent="0.25">
      <c r="E352010" t="s">
        <v>731</v>
      </c>
    </row>
    <row r="352011" spans="5:5" x14ac:dyDescent="0.25">
      <c r="E352011" t="s">
        <v>732</v>
      </c>
    </row>
    <row r="352012" spans="5:5" x14ac:dyDescent="0.25">
      <c r="E352012" t="s">
        <v>733</v>
      </c>
    </row>
    <row r="352013" spans="5:5" x14ac:dyDescent="0.25">
      <c r="E352013" t="s">
        <v>734</v>
      </c>
    </row>
    <row r="352014" spans="5:5" x14ac:dyDescent="0.25">
      <c r="E352014" t="s">
        <v>735</v>
      </c>
    </row>
    <row r="352015" spans="5:5" x14ac:dyDescent="0.25">
      <c r="E352015" t="s">
        <v>736</v>
      </c>
    </row>
    <row r="352016" spans="5:5" x14ac:dyDescent="0.25">
      <c r="E352016" t="s">
        <v>737</v>
      </c>
    </row>
    <row r="352017" spans="5:5" x14ac:dyDescent="0.25">
      <c r="E352017" t="s">
        <v>738</v>
      </c>
    </row>
    <row r="352018" spans="5:5" x14ac:dyDescent="0.25">
      <c r="E352018" t="s">
        <v>739</v>
      </c>
    </row>
    <row r="352019" spans="5:5" x14ac:dyDescent="0.25">
      <c r="E352019" t="s">
        <v>740</v>
      </c>
    </row>
    <row r="352020" spans="5:5" x14ac:dyDescent="0.25">
      <c r="E352020" t="s">
        <v>741</v>
      </c>
    </row>
    <row r="352021" spans="5:5" x14ac:dyDescent="0.25">
      <c r="E352021" t="s">
        <v>742</v>
      </c>
    </row>
    <row r="352022" spans="5:5" x14ac:dyDescent="0.25">
      <c r="E352022" t="s">
        <v>743</v>
      </c>
    </row>
    <row r="352023" spans="5:5" x14ac:dyDescent="0.25">
      <c r="E352023" t="s">
        <v>744</v>
      </c>
    </row>
    <row r="352024" spans="5:5" x14ac:dyDescent="0.25">
      <c r="E352024" t="s">
        <v>745</v>
      </c>
    </row>
    <row r="352025" spans="5:5" x14ac:dyDescent="0.25">
      <c r="E352025" t="s">
        <v>746</v>
      </c>
    </row>
    <row r="352026" spans="5:5" x14ac:dyDescent="0.25">
      <c r="E352026" t="s">
        <v>747</v>
      </c>
    </row>
    <row r="352027" spans="5:5" x14ac:dyDescent="0.25">
      <c r="E352027" t="s">
        <v>748</v>
      </c>
    </row>
    <row r="352028" spans="5:5" x14ac:dyDescent="0.25">
      <c r="E352028" t="s">
        <v>749</v>
      </c>
    </row>
    <row r="352029" spans="5:5" x14ac:dyDescent="0.25">
      <c r="E352029" t="s">
        <v>750</v>
      </c>
    </row>
    <row r="352030" spans="5:5" x14ac:dyDescent="0.25">
      <c r="E352030" t="s">
        <v>751</v>
      </c>
    </row>
    <row r="352031" spans="5:5" x14ac:dyDescent="0.25">
      <c r="E352031" t="s">
        <v>752</v>
      </c>
    </row>
    <row r="352032" spans="5:5" x14ac:dyDescent="0.25">
      <c r="E352032" t="s">
        <v>753</v>
      </c>
    </row>
    <row r="352033" spans="5:5" x14ac:dyDescent="0.25">
      <c r="E352033" t="s">
        <v>754</v>
      </c>
    </row>
    <row r="352034" spans="5:5" x14ac:dyDescent="0.25">
      <c r="E352034" t="s">
        <v>755</v>
      </c>
    </row>
    <row r="352035" spans="5:5" x14ac:dyDescent="0.25">
      <c r="E352035" t="s">
        <v>756</v>
      </c>
    </row>
    <row r="352036" spans="5:5" x14ac:dyDescent="0.25">
      <c r="E352036" t="s">
        <v>757</v>
      </c>
    </row>
    <row r="352037" spans="5:5" x14ac:dyDescent="0.25">
      <c r="E352037" t="s">
        <v>758</v>
      </c>
    </row>
    <row r="352038" spans="5:5" x14ac:dyDescent="0.25">
      <c r="E352038" t="s">
        <v>759</v>
      </c>
    </row>
    <row r="352039" spans="5:5" x14ac:dyDescent="0.25">
      <c r="E352039" t="s">
        <v>760</v>
      </c>
    </row>
    <row r="352040" spans="5:5" x14ac:dyDescent="0.25">
      <c r="E352040" t="s">
        <v>761</v>
      </c>
    </row>
    <row r="352041" spans="5:5" x14ac:dyDescent="0.25">
      <c r="E352041" t="s">
        <v>762</v>
      </c>
    </row>
    <row r="352042" spans="5:5" x14ac:dyDescent="0.25">
      <c r="E352042" t="s">
        <v>763</v>
      </c>
    </row>
    <row r="352043" spans="5:5" x14ac:dyDescent="0.25">
      <c r="E352043" t="s">
        <v>764</v>
      </c>
    </row>
    <row r="352044" spans="5:5" x14ac:dyDescent="0.25">
      <c r="E352044" t="s">
        <v>765</v>
      </c>
    </row>
    <row r="352045" spans="5:5" x14ac:dyDescent="0.25">
      <c r="E352045" t="s">
        <v>766</v>
      </c>
    </row>
    <row r="352046" spans="5:5" x14ac:dyDescent="0.25">
      <c r="E352046" t="s">
        <v>767</v>
      </c>
    </row>
    <row r="352047" spans="5:5" x14ac:dyDescent="0.25">
      <c r="E352047" t="s">
        <v>768</v>
      </c>
    </row>
    <row r="352048" spans="5:5" x14ac:dyDescent="0.25">
      <c r="E352048" t="s">
        <v>769</v>
      </c>
    </row>
    <row r="352049" spans="5:5" x14ac:dyDescent="0.25">
      <c r="E352049" t="s">
        <v>770</v>
      </c>
    </row>
    <row r="352050" spans="5:5" x14ac:dyDescent="0.25">
      <c r="E352050" t="s">
        <v>771</v>
      </c>
    </row>
    <row r="352051" spans="5:5" x14ac:dyDescent="0.25">
      <c r="E352051" t="s">
        <v>772</v>
      </c>
    </row>
    <row r="352052" spans="5:5" x14ac:dyDescent="0.25">
      <c r="E352052" t="s">
        <v>773</v>
      </c>
    </row>
    <row r="352053" spans="5:5" x14ac:dyDescent="0.25">
      <c r="E352053" t="s">
        <v>774</v>
      </c>
    </row>
    <row r="352054" spans="5:5" x14ac:dyDescent="0.25">
      <c r="E352054" t="s">
        <v>775</v>
      </c>
    </row>
    <row r="352055" spans="5:5" x14ac:dyDescent="0.25">
      <c r="E352055" t="s">
        <v>776</v>
      </c>
    </row>
    <row r="352056" spans="5:5" x14ac:dyDescent="0.25">
      <c r="E352056" t="s">
        <v>777</v>
      </c>
    </row>
    <row r="352057" spans="5:5" x14ac:dyDescent="0.25">
      <c r="E352057" t="s">
        <v>778</v>
      </c>
    </row>
    <row r="352058" spans="5:5" x14ac:dyDescent="0.25">
      <c r="E352058" t="s">
        <v>779</v>
      </c>
    </row>
    <row r="352059" spans="5:5" x14ac:dyDescent="0.25">
      <c r="E352059" t="s">
        <v>780</v>
      </c>
    </row>
    <row r="352060" spans="5:5" x14ac:dyDescent="0.25">
      <c r="E352060" t="s">
        <v>781</v>
      </c>
    </row>
    <row r="352061" spans="5:5" x14ac:dyDescent="0.25">
      <c r="E352061" t="s">
        <v>782</v>
      </c>
    </row>
    <row r="352062" spans="5:5" x14ac:dyDescent="0.25">
      <c r="E352062" t="s">
        <v>783</v>
      </c>
    </row>
    <row r="352063" spans="5:5" x14ac:dyDescent="0.25">
      <c r="E352063" t="s">
        <v>784</v>
      </c>
    </row>
    <row r="352064" spans="5:5" x14ac:dyDescent="0.25">
      <c r="E352064" t="s">
        <v>785</v>
      </c>
    </row>
    <row r="352065" spans="5:5" x14ac:dyDescent="0.25">
      <c r="E352065" t="s">
        <v>786</v>
      </c>
    </row>
    <row r="352066" spans="5:5" x14ac:dyDescent="0.25">
      <c r="E352066" t="s">
        <v>787</v>
      </c>
    </row>
    <row r="352067" spans="5:5" x14ac:dyDescent="0.25">
      <c r="E352067" t="s">
        <v>788</v>
      </c>
    </row>
    <row r="352068" spans="5:5" x14ac:dyDescent="0.25">
      <c r="E352068" t="s">
        <v>789</v>
      </c>
    </row>
    <row r="352069" spans="5:5" x14ac:dyDescent="0.25">
      <c r="E352069" t="s">
        <v>790</v>
      </c>
    </row>
    <row r="352070" spans="5:5" x14ac:dyDescent="0.25">
      <c r="E352070" t="s">
        <v>791</v>
      </c>
    </row>
    <row r="352071" spans="5:5" x14ac:dyDescent="0.25">
      <c r="E352071" t="s">
        <v>792</v>
      </c>
    </row>
    <row r="352072" spans="5:5" x14ac:dyDescent="0.25">
      <c r="E352072" t="s">
        <v>793</v>
      </c>
    </row>
    <row r="352073" spans="5:5" x14ac:dyDescent="0.25">
      <c r="E352073" t="s">
        <v>794</v>
      </c>
    </row>
    <row r="352074" spans="5:5" x14ac:dyDescent="0.25">
      <c r="E352074" t="s">
        <v>795</v>
      </c>
    </row>
    <row r="352075" spans="5:5" x14ac:dyDescent="0.25">
      <c r="E352075" t="s">
        <v>796</v>
      </c>
    </row>
    <row r="352076" spans="5:5" x14ac:dyDescent="0.25">
      <c r="E352076" t="s">
        <v>797</v>
      </c>
    </row>
    <row r="352077" spans="5:5" x14ac:dyDescent="0.25">
      <c r="E352077" t="s">
        <v>798</v>
      </c>
    </row>
    <row r="352078" spans="5:5" x14ac:dyDescent="0.25">
      <c r="E352078" t="s">
        <v>799</v>
      </c>
    </row>
    <row r="352079" spans="5:5" x14ac:dyDescent="0.25">
      <c r="E352079" t="s">
        <v>800</v>
      </c>
    </row>
    <row r="352080" spans="5:5" x14ac:dyDescent="0.25">
      <c r="E352080" t="s">
        <v>801</v>
      </c>
    </row>
    <row r="352081" spans="5:5" x14ac:dyDescent="0.25">
      <c r="E352081" t="s">
        <v>802</v>
      </c>
    </row>
    <row r="352082" spans="5:5" x14ac:dyDescent="0.25">
      <c r="E352082" t="s">
        <v>803</v>
      </c>
    </row>
    <row r="352083" spans="5:5" x14ac:dyDescent="0.25">
      <c r="E352083" t="s">
        <v>804</v>
      </c>
    </row>
    <row r="352084" spans="5:5" x14ac:dyDescent="0.25">
      <c r="E352084" t="s">
        <v>805</v>
      </c>
    </row>
    <row r="352085" spans="5:5" x14ac:dyDescent="0.25">
      <c r="E352085" t="s">
        <v>806</v>
      </c>
    </row>
    <row r="352086" spans="5:5" x14ac:dyDescent="0.25">
      <c r="E352086" t="s">
        <v>807</v>
      </c>
    </row>
    <row r="352087" spans="5:5" x14ac:dyDescent="0.25">
      <c r="E352087" t="s">
        <v>808</v>
      </c>
    </row>
    <row r="352088" spans="5:5" x14ac:dyDescent="0.25">
      <c r="E352088" t="s">
        <v>809</v>
      </c>
    </row>
    <row r="352089" spans="5:5" x14ac:dyDescent="0.25">
      <c r="E352089" t="s">
        <v>810</v>
      </c>
    </row>
    <row r="352090" spans="5:5" x14ac:dyDescent="0.25">
      <c r="E352090" t="s">
        <v>811</v>
      </c>
    </row>
    <row r="352091" spans="5:5" x14ac:dyDescent="0.25">
      <c r="E352091" t="s">
        <v>812</v>
      </c>
    </row>
    <row r="352092" spans="5:5" x14ac:dyDescent="0.25">
      <c r="E352092" t="s">
        <v>813</v>
      </c>
    </row>
    <row r="352093" spans="5:5" x14ac:dyDescent="0.25">
      <c r="E352093" t="s">
        <v>814</v>
      </c>
    </row>
    <row r="352094" spans="5:5" x14ac:dyDescent="0.25">
      <c r="E352094" t="s">
        <v>815</v>
      </c>
    </row>
    <row r="352095" spans="5:5" x14ac:dyDescent="0.25">
      <c r="E352095" t="s">
        <v>816</v>
      </c>
    </row>
    <row r="352096" spans="5:5" x14ac:dyDescent="0.25">
      <c r="E352096" t="s">
        <v>817</v>
      </c>
    </row>
    <row r="352097" spans="5:5" x14ac:dyDescent="0.25">
      <c r="E352097" t="s">
        <v>818</v>
      </c>
    </row>
    <row r="352098" spans="5:5" x14ac:dyDescent="0.25">
      <c r="E352098" t="s">
        <v>819</v>
      </c>
    </row>
    <row r="352099" spans="5:5" x14ac:dyDescent="0.25">
      <c r="E352099" t="s">
        <v>820</v>
      </c>
    </row>
    <row r="352100" spans="5:5" x14ac:dyDescent="0.25">
      <c r="E352100" t="s">
        <v>821</v>
      </c>
    </row>
    <row r="352101" spans="5:5" x14ac:dyDescent="0.25">
      <c r="E352101" t="s">
        <v>822</v>
      </c>
    </row>
    <row r="352102" spans="5:5" x14ac:dyDescent="0.25">
      <c r="E352102" t="s">
        <v>823</v>
      </c>
    </row>
    <row r="352103" spans="5:5" x14ac:dyDescent="0.25">
      <c r="E352103" t="s">
        <v>824</v>
      </c>
    </row>
    <row r="352104" spans="5:5" x14ac:dyDescent="0.25">
      <c r="E352104" t="s">
        <v>825</v>
      </c>
    </row>
    <row r="352105" spans="5:5" x14ac:dyDescent="0.25">
      <c r="E352105" t="s">
        <v>826</v>
      </c>
    </row>
    <row r="352106" spans="5:5" x14ac:dyDescent="0.25">
      <c r="E352106" t="s">
        <v>827</v>
      </c>
    </row>
    <row r="352107" spans="5:5" x14ac:dyDescent="0.25">
      <c r="E352107" t="s">
        <v>828</v>
      </c>
    </row>
    <row r="352108" spans="5:5" x14ac:dyDescent="0.25">
      <c r="E352108" t="s">
        <v>829</v>
      </c>
    </row>
    <row r="352109" spans="5:5" x14ac:dyDescent="0.25">
      <c r="E352109" t="s">
        <v>830</v>
      </c>
    </row>
    <row r="352110" spans="5:5" x14ac:dyDescent="0.25">
      <c r="E352110" t="s">
        <v>831</v>
      </c>
    </row>
    <row r="352111" spans="5:5" x14ac:dyDescent="0.25">
      <c r="E352111" t="s">
        <v>832</v>
      </c>
    </row>
    <row r="352112" spans="5:5" x14ac:dyDescent="0.25">
      <c r="E352112" t="s">
        <v>833</v>
      </c>
    </row>
    <row r="352113" spans="5:5" x14ac:dyDescent="0.25">
      <c r="E352113" t="s">
        <v>834</v>
      </c>
    </row>
    <row r="352114" spans="5:5" x14ac:dyDescent="0.25">
      <c r="E352114" t="s">
        <v>835</v>
      </c>
    </row>
    <row r="352115" spans="5:5" x14ac:dyDescent="0.25">
      <c r="E352115" t="s">
        <v>836</v>
      </c>
    </row>
    <row r="352116" spans="5:5" x14ac:dyDescent="0.25">
      <c r="E352116" t="s">
        <v>837</v>
      </c>
    </row>
    <row r="352117" spans="5:5" x14ac:dyDescent="0.25">
      <c r="E352117" t="s">
        <v>838</v>
      </c>
    </row>
    <row r="352118" spans="5:5" x14ac:dyDescent="0.25">
      <c r="E352118" t="s">
        <v>839</v>
      </c>
    </row>
    <row r="352119" spans="5:5" x14ac:dyDescent="0.25">
      <c r="E352119" t="s">
        <v>840</v>
      </c>
    </row>
    <row r="352120" spans="5:5" x14ac:dyDescent="0.25">
      <c r="E352120" t="s">
        <v>841</v>
      </c>
    </row>
    <row r="352121" spans="5:5" x14ac:dyDescent="0.25">
      <c r="E352121" t="s">
        <v>842</v>
      </c>
    </row>
    <row r="352122" spans="5:5" x14ac:dyDescent="0.25">
      <c r="E352122" t="s">
        <v>843</v>
      </c>
    </row>
    <row r="352123" spans="5:5" x14ac:dyDescent="0.25">
      <c r="E352123" t="s">
        <v>844</v>
      </c>
    </row>
    <row r="352124" spans="5:5" x14ac:dyDescent="0.25">
      <c r="E352124" t="s">
        <v>845</v>
      </c>
    </row>
    <row r="352125" spans="5:5" x14ac:dyDescent="0.25">
      <c r="E352125" t="s">
        <v>846</v>
      </c>
    </row>
    <row r="352126" spans="5:5" x14ac:dyDescent="0.25">
      <c r="E352126" t="s">
        <v>847</v>
      </c>
    </row>
    <row r="352127" spans="5:5" x14ac:dyDescent="0.25">
      <c r="E352127" t="s">
        <v>848</v>
      </c>
    </row>
    <row r="352128" spans="5:5" x14ac:dyDescent="0.25">
      <c r="E352128" t="s">
        <v>849</v>
      </c>
    </row>
    <row r="352129" spans="5:5" x14ac:dyDescent="0.25">
      <c r="E352129" t="s">
        <v>850</v>
      </c>
    </row>
    <row r="352130" spans="5:5" x14ac:dyDescent="0.25">
      <c r="E352130" t="s">
        <v>851</v>
      </c>
    </row>
    <row r="352131" spans="5:5" x14ac:dyDescent="0.25">
      <c r="E352131" t="s">
        <v>852</v>
      </c>
    </row>
    <row r="352132" spans="5:5" x14ac:dyDescent="0.25">
      <c r="E352132" t="s">
        <v>853</v>
      </c>
    </row>
    <row r="352133" spans="5:5" x14ac:dyDescent="0.25">
      <c r="E352133" t="s">
        <v>854</v>
      </c>
    </row>
    <row r="352134" spans="5:5" x14ac:dyDescent="0.25">
      <c r="E352134" t="s">
        <v>855</v>
      </c>
    </row>
    <row r="352135" spans="5:5" x14ac:dyDescent="0.25">
      <c r="E352135" t="s">
        <v>856</v>
      </c>
    </row>
    <row r="352136" spans="5:5" x14ac:dyDescent="0.25">
      <c r="E352136" t="s">
        <v>857</v>
      </c>
    </row>
    <row r="352137" spans="5:5" x14ac:dyDescent="0.25">
      <c r="E352137" t="s">
        <v>858</v>
      </c>
    </row>
    <row r="352138" spans="5:5" x14ac:dyDescent="0.25">
      <c r="E352138" t="s">
        <v>859</v>
      </c>
    </row>
    <row r="352139" spans="5:5" x14ac:dyDescent="0.25">
      <c r="E352139" t="s">
        <v>860</v>
      </c>
    </row>
    <row r="352140" spans="5:5" x14ac:dyDescent="0.25">
      <c r="E352140" t="s">
        <v>861</v>
      </c>
    </row>
    <row r="352141" spans="5:5" x14ac:dyDescent="0.25">
      <c r="E352141" t="s">
        <v>862</v>
      </c>
    </row>
    <row r="352142" spans="5:5" x14ac:dyDescent="0.25">
      <c r="E352142" t="s">
        <v>863</v>
      </c>
    </row>
    <row r="352143" spans="5:5" x14ac:dyDescent="0.25">
      <c r="E352143" t="s">
        <v>864</v>
      </c>
    </row>
    <row r="352144" spans="5:5" x14ac:dyDescent="0.25">
      <c r="E352144" t="s">
        <v>865</v>
      </c>
    </row>
    <row r="352145" spans="5:5" x14ac:dyDescent="0.25">
      <c r="E352145" t="s">
        <v>866</v>
      </c>
    </row>
    <row r="352146" spans="5:5" x14ac:dyDescent="0.25">
      <c r="E352146" t="s">
        <v>867</v>
      </c>
    </row>
    <row r="352147" spans="5:5" x14ac:dyDescent="0.25">
      <c r="E352147" t="s">
        <v>868</v>
      </c>
    </row>
    <row r="352148" spans="5:5" x14ac:dyDescent="0.25">
      <c r="E352148" t="s">
        <v>869</v>
      </c>
    </row>
    <row r="352149" spans="5:5" x14ac:dyDescent="0.25">
      <c r="E352149" t="s">
        <v>870</v>
      </c>
    </row>
    <row r="352150" spans="5:5" x14ac:dyDescent="0.25">
      <c r="E352150" t="s">
        <v>871</v>
      </c>
    </row>
    <row r="352151" spans="5:5" x14ac:dyDescent="0.25">
      <c r="E352151" t="s">
        <v>872</v>
      </c>
    </row>
    <row r="352152" spans="5:5" x14ac:dyDescent="0.25">
      <c r="E352152" t="s">
        <v>873</v>
      </c>
    </row>
    <row r="352153" spans="5:5" x14ac:dyDescent="0.25">
      <c r="E352153" t="s">
        <v>874</v>
      </c>
    </row>
    <row r="352154" spans="5:5" x14ac:dyDescent="0.25">
      <c r="E352154" t="s">
        <v>875</v>
      </c>
    </row>
    <row r="352155" spans="5:5" x14ac:dyDescent="0.25">
      <c r="E352155" t="s">
        <v>876</v>
      </c>
    </row>
    <row r="352156" spans="5:5" x14ac:dyDescent="0.25">
      <c r="E352156" t="s">
        <v>877</v>
      </c>
    </row>
    <row r="352157" spans="5:5" x14ac:dyDescent="0.25">
      <c r="E352157" t="s">
        <v>878</v>
      </c>
    </row>
    <row r="352158" spans="5:5" x14ac:dyDescent="0.25">
      <c r="E352158" t="s">
        <v>879</v>
      </c>
    </row>
    <row r="352159" spans="5:5" x14ac:dyDescent="0.25">
      <c r="E352159" t="s">
        <v>880</v>
      </c>
    </row>
    <row r="352160" spans="5:5" x14ac:dyDescent="0.25">
      <c r="E352160" t="s">
        <v>881</v>
      </c>
    </row>
    <row r="352161" spans="5:5" x14ac:dyDescent="0.25">
      <c r="E352161" t="s">
        <v>882</v>
      </c>
    </row>
    <row r="352162" spans="5:5" x14ac:dyDescent="0.25">
      <c r="E352162" t="s">
        <v>883</v>
      </c>
    </row>
    <row r="352163" spans="5:5" x14ac:dyDescent="0.25">
      <c r="E352163" t="s">
        <v>884</v>
      </c>
    </row>
    <row r="352164" spans="5:5" x14ac:dyDescent="0.25">
      <c r="E352164" t="s">
        <v>885</v>
      </c>
    </row>
    <row r="352165" spans="5:5" x14ac:dyDescent="0.25">
      <c r="E352165" t="s">
        <v>886</v>
      </c>
    </row>
    <row r="352166" spans="5:5" x14ac:dyDescent="0.25">
      <c r="E352166" t="s">
        <v>887</v>
      </c>
    </row>
    <row r="352167" spans="5:5" x14ac:dyDescent="0.25">
      <c r="E352167" t="s">
        <v>888</v>
      </c>
    </row>
    <row r="352168" spans="5:5" x14ac:dyDescent="0.25">
      <c r="E352168" t="s">
        <v>889</v>
      </c>
    </row>
    <row r="352169" spans="5:5" x14ac:dyDescent="0.25">
      <c r="E352169" t="s">
        <v>890</v>
      </c>
    </row>
    <row r="352170" spans="5:5" x14ac:dyDescent="0.25">
      <c r="E352170" t="s">
        <v>891</v>
      </c>
    </row>
    <row r="352171" spans="5:5" x14ac:dyDescent="0.25">
      <c r="E352171" t="s">
        <v>892</v>
      </c>
    </row>
    <row r="352172" spans="5:5" x14ac:dyDescent="0.25">
      <c r="E352172" t="s">
        <v>893</v>
      </c>
    </row>
    <row r="352173" spans="5:5" x14ac:dyDescent="0.25">
      <c r="E352173" t="s">
        <v>894</v>
      </c>
    </row>
    <row r="352174" spans="5:5" x14ac:dyDescent="0.25">
      <c r="E352174" t="s">
        <v>895</v>
      </c>
    </row>
    <row r="352175" spans="5:5" x14ac:dyDescent="0.25">
      <c r="E352175" t="s">
        <v>896</v>
      </c>
    </row>
    <row r="352176" spans="5:5" x14ac:dyDescent="0.25">
      <c r="E352176" t="s">
        <v>897</v>
      </c>
    </row>
    <row r="352177" spans="5:5" x14ac:dyDescent="0.25">
      <c r="E352177" t="s">
        <v>898</v>
      </c>
    </row>
    <row r="352178" spans="5:5" x14ac:dyDescent="0.25">
      <c r="E352178" t="s">
        <v>899</v>
      </c>
    </row>
    <row r="352179" spans="5:5" x14ac:dyDescent="0.25">
      <c r="E352179" t="s">
        <v>900</v>
      </c>
    </row>
    <row r="352180" spans="5:5" x14ac:dyDescent="0.25">
      <c r="E352180" t="s">
        <v>901</v>
      </c>
    </row>
    <row r="352181" spans="5:5" x14ac:dyDescent="0.25">
      <c r="E352181" t="s">
        <v>902</v>
      </c>
    </row>
    <row r="352182" spans="5:5" x14ac:dyDescent="0.25">
      <c r="E352182" t="s">
        <v>903</v>
      </c>
    </row>
    <row r="352183" spans="5:5" x14ac:dyDescent="0.25">
      <c r="E352183" t="s">
        <v>904</v>
      </c>
    </row>
    <row r="352184" spans="5:5" x14ac:dyDescent="0.25">
      <c r="E352184" t="s">
        <v>905</v>
      </c>
    </row>
    <row r="352185" spans="5:5" x14ac:dyDescent="0.25">
      <c r="E352185" t="s">
        <v>906</v>
      </c>
    </row>
    <row r="352186" spans="5:5" x14ac:dyDescent="0.25">
      <c r="E352186" t="s">
        <v>907</v>
      </c>
    </row>
    <row r="352187" spans="5:5" x14ac:dyDescent="0.25">
      <c r="E352187" t="s">
        <v>908</v>
      </c>
    </row>
    <row r="352188" spans="5:5" x14ac:dyDescent="0.25">
      <c r="E352188" t="s">
        <v>909</v>
      </c>
    </row>
    <row r="352189" spans="5:5" x14ac:dyDescent="0.25">
      <c r="E352189" t="s">
        <v>910</v>
      </c>
    </row>
    <row r="352190" spans="5:5" x14ac:dyDescent="0.25">
      <c r="E352190" t="s">
        <v>911</v>
      </c>
    </row>
    <row r="352191" spans="5:5" x14ac:dyDescent="0.25">
      <c r="E352191" t="s">
        <v>912</v>
      </c>
    </row>
    <row r="352192" spans="5:5" x14ac:dyDescent="0.25">
      <c r="E352192" t="s">
        <v>913</v>
      </c>
    </row>
    <row r="352193" spans="5:5" x14ac:dyDescent="0.25">
      <c r="E352193" t="s">
        <v>914</v>
      </c>
    </row>
    <row r="352194" spans="5:5" x14ac:dyDescent="0.25">
      <c r="E352194" t="s">
        <v>915</v>
      </c>
    </row>
    <row r="352195" spans="5:5" x14ac:dyDescent="0.25">
      <c r="E352195" t="s">
        <v>916</v>
      </c>
    </row>
    <row r="352196" spans="5:5" x14ac:dyDescent="0.25">
      <c r="E352196" t="s">
        <v>917</v>
      </c>
    </row>
    <row r="352197" spans="5:5" x14ac:dyDescent="0.25">
      <c r="E352197" t="s">
        <v>918</v>
      </c>
    </row>
    <row r="352198" spans="5:5" x14ac:dyDescent="0.25">
      <c r="E352198" t="s">
        <v>919</v>
      </c>
    </row>
    <row r="352199" spans="5:5" x14ac:dyDescent="0.25">
      <c r="E352199" t="s">
        <v>920</v>
      </c>
    </row>
    <row r="352200" spans="5:5" x14ac:dyDescent="0.25">
      <c r="E352200" t="s">
        <v>921</v>
      </c>
    </row>
    <row r="352201" spans="5:5" x14ac:dyDescent="0.25">
      <c r="E352201" t="s">
        <v>922</v>
      </c>
    </row>
    <row r="352202" spans="5:5" x14ac:dyDescent="0.25">
      <c r="E352202" t="s">
        <v>923</v>
      </c>
    </row>
    <row r="352203" spans="5:5" x14ac:dyDescent="0.25">
      <c r="E352203" t="s">
        <v>924</v>
      </c>
    </row>
    <row r="352204" spans="5:5" x14ac:dyDescent="0.25">
      <c r="E352204" t="s">
        <v>925</v>
      </c>
    </row>
    <row r="352205" spans="5:5" x14ac:dyDescent="0.25">
      <c r="E352205" t="s">
        <v>926</v>
      </c>
    </row>
    <row r="352206" spans="5:5" x14ac:dyDescent="0.25">
      <c r="E352206" t="s">
        <v>927</v>
      </c>
    </row>
    <row r="352207" spans="5:5" x14ac:dyDescent="0.25">
      <c r="E352207" t="s">
        <v>928</v>
      </c>
    </row>
    <row r="352208" spans="5:5" x14ac:dyDescent="0.25">
      <c r="E352208" t="s">
        <v>929</v>
      </c>
    </row>
    <row r="352209" spans="5:5" x14ac:dyDescent="0.25">
      <c r="E352209" t="s">
        <v>930</v>
      </c>
    </row>
    <row r="352210" spans="5:5" x14ac:dyDescent="0.25">
      <c r="E352210" t="s">
        <v>931</v>
      </c>
    </row>
    <row r="352211" spans="5:5" x14ac:dyDescent="0.25">
      <c r="E352211" t="s">
        <v>932</v>
      </c>
    </row>
    <row r="352212" spans="5:5" x14ac:dyDescent="0.25">
      <c r="E352212" t="s">
        <v>933</v>
      </c>
    </row>
    <row r="352213" spans="5:5" x14ac:dyDescent="0.25">
      <c r="E352213" t="s">
        <v>934</v>
      </c>
    </row>
    <row r="352214" spans="5:5" x14ac:dyDescent="0.25">
      <c r="E352214" t="s">
        <v>935</v>
      </c>
    </row>
    <row r="352215" spans="5:5" x14ac:dyDescent="0.25">
      <c r="E352215" t="s">
        <v>936</v>
      </c>
    </row>
    <row r="352216" spans="5:5" x14ac:dyDescent="0.25">
      <c r="E352216" t="s">
        <v>937</v>
      </c>
    </row>
    <row r="352217" spans="5:5" x14ac:dyDescent="0.25">
      <c r="E352217" t="s">
        <v>938</v>
      </c>
    </row>
    <row r="352218" spans="5:5" x14ac:dyDescent="0.25">
      <c r="E352218" t="s">
        <v>939</v>
      </c>
    </row>
    <row r="352219" spans="5:5" x14ac:dyDescent="0.25">
      <c r="E352219" t="s">
        <v>940</v>
      </c>
    </row>
    <row r="352220" spans="5:5" x14ac:dyDescent="0.25">
      <c r="E352220" t="s">
        <v>941</v>
      </c>
    </row>
    <row r="352221" spans="5:5" x14ac:dyDescent="0.25">
      <c r="E352221" t="s">
        <v>942</v>
      </c>
    </row>
    <row r="352222" spans="5:5" x14ac:dyDescent="0.25">
      <c r="E352222" t="s">
        <v>943</v>
      </c>
    </row>
    <row r="352223" spans="5:5" x14ac:dyDescent="0.25">
      <c r="E352223" t="s">
        <v>944</v>
      </c>
    </row>
    <row r="352224" spans="5:5" x14ac:dyDescent="0.25">
      <c r="E352224" t="s">
        <v>945</v>
      </c>
    </row>
    <row r="352225" spans="5:5" x14ac:dyDescent="0.25">
      <c r="E352225" t="s">
        <v>946</v>
      </c>
    </row>
    <row r="352226" spans="5:5" x14ac:dyDescent="0.25">
      <c r="E352226" t="s">
        <v>947</v>
      </c>
    </row>
    <row r="352227" spans="5:5" x14ac:dyDescent="0.25">
      <c r="E352227" t="s">
        <v>948</v>
      </c>
    </row>
    <row r="352228" spans="5:5" x14ac:dyDescent="0.25">
      <c r="E352228" t="s">
        <v>949</v>
      </c>
    </row>
    <row r="352229" spans="5:5" x14ac:dyDescent="0.25">
      <c r="E352229" t="s">
        <v>950</v>
      </c>
    </row>
    <row r="352230" spans="5:5" x14ac:dyDescent="0.25">
      <c r="E352230" t="s">
        <v>951</v>
      </c>
    </row>
    <row r="352231" spans="5:5" x14ac:dyDescent="0.25">
      <c r="E352231" t="s">
        <v>952</v>
      </c>
    </row>
    <row r="352232" spans="5:5" x14ac:dyDescent="0.25">
      <c r="E352232" t="s">
        <v>953</v>
      </c>
    </row>
    <row r="352233" spans="5:5" x14ac:dyDescent="0.25">
      <c r="E352233" t="s">
        <v>954</v>
      </c>
    </row>
    <row r="352234" spans="5:5" x14ac:dyDescent="0.25">
      <c r="E352234" t="s">
        <v>955</v>
      </c>
    </row>
    <row r="352235" spans="5:5" x14ac:dyDescent="0.25">
      <c r="E352235" t="s">
        <v>956</v>
      </c>
    </row>
    <row r="352236" spans="5:5" x14ac:dyDescent="0.25">
      <c r="E352236" t="s">
        <v>957</v>
      </c>
    </row>
    <row r="352237" spans="5:5" x14ac:dyDescent="0.25">
      <c r="E352237" t="s">
        <v>958</v>
      </c>
    </row>
    <row r="352238" spans="5:5" x14ac:dyDescent="0.25">
      <c r="E352238" t="s">
        <v>959</v>
      </c>
    </row>
    <row r="352239" spans="5:5" x14ac:dyDescent="0.25">
      <c r="E352239" t="s">
        <v>960</v>
      </c>
    </row>
    <row r="352240" spans="5:5" x14ac:dyDescent="0.25">
      <c r="E352240" t="s">
        <v>961</v>
      </c>
    </row>
    <row r="352241" spans="5:5" x14ac:dyDescent="0.25">
      <c r="E352241" t="s">
        <v>962</v>
      </c>
    </row>
    <row r="352242" spans="5:5" x14ac:dyDescent="0.25">
      <c r="E352242" t="s">
        <v>963</v>
      </c>
    </row>
    <row r="352243" spans="5:5" x14ac:dyDescent="0.25">
      <c r="E352243" t="s">
        <v>964</v>
      </c>
    </row>
    <row r="352244" spans="5:5" x14ac:dyDescent="0.25">
      <c r="E352244" t="s">
        <v>965</v>
      </c>
    </row>
    <row r="352245" spans="5:5" x14ac:dyDescent="0.25">
      <c r="E352245" t="s">
        <v>966</v>
      </c>
    </row>
    <row r="352246" spans="5:5" x14ac:dyDescent="0.25">
      <c r="E352246" t="s">
        <v>967</v>
      </c>
    </row>
    <row r="352247" spans="5:5" x14ac:dyDescent="0.25">
      <c r="E352247" t="s">
        <v>968</v>
      </c>
    </row>
    <row r="352248" spans="5:5" x14ac:dyDescent="0.25">
      <c r="E352248" t="s">
        <v>969</v>
      </c>
    </row>
    <row r="352249" spans="5:5" x14ac:dyDescent="0.25">
      <c r="E352249" t="s">
        <v>970</v>
      </c>
    </row>
    <row r="352250" spans="5:5" x14ac:dyDescent="0.25">
      <c r="E352250" t="s">
        <v>971</v>
      </c>
    </row>
    <row r="352251" spans="5:5" x14ac:dyDescent="0.25">
      <c r="E352251" t="s">
        <v>972</v>
      </c>
    </row>
    <row r="352252" spans="5:5" x14ac:dyDescent="0.25">
      <c r="E352252" t="s">
        <v>973</v>
      </c>
    </row>
    <row r="352253" spans="5:5" x14ac:dyDescent="0.25">
      <c r="E352253" t="s">
        <v>974</v>
      </c>
    </row>
    <row r="352254" spans="5:5" x14ac:dyDescent="0.25">
      <c r="E352254" t="s">
        <v>975</v>
      </c>
    </row>
    <row r="352255" spans="5:5" x14ac:dyDescent="0.25">
      <c r="E352255" t="s">
        <v>976</v>
      </c>
    </row>
    <row r="352256" spans="5:5" x14ac:dyDescent="0.25">
      <c r="E352256" t="s">
        <v>977</v>
      </c>
    </row>
    <row r="352257" spans="5:5" x14ac:dyDescent="0.25">
      <c r="E352257" t="s">
        <v>978</v>
      </c>
    </row>
    <row r="352258" spans="5:5" x14ac:dyDescent="0.25">
      <c r="E352258" t="s">
        <v>979</v>
      </c>
    </row>
    <row r="352259" spans="5:5" x14ac:dyDescent="0.25">
      <c r="E352259" t="s">
        <v>980</v>
      </c>
    </row>
    <row r="352260" spans="5:5" x14ac:dyDescent="0.25">
      <c r="E352260" t="s">
        <v>981</v>
      </c>
    </row>
    <row r="352261" spans="5:5" x14ac:dyDescent="0.25">
      <c r="E352261" t="s">
        <v>982</v>
      </c>
    </row>
    <row r="352262" spans="5:5" x14ac:dyDescent="0.25">
      <c r="E352262" t="s">
        <v>983</v>
      </c>
    </row>
    <row r="352263" spans="5:5" x14ac:dyDescent="0.25">
      <c r="E352263" t="s">
        <v>984</v>
      </c>
    </row>
    <row r="352264" spans="5:5" x14ac:dyDescent="0.25">
      <c r="E352264" t="s">
        <v>985</v>
      </c>
    </row>
    <row r="352265" spans="5:5" x14ac:dyDescent="0.25">
      <c r="E352265" t="s">
        <v>986</v>
      </c>
    </row>
    <row r="352266" spans="5:5" x14ac:dyDescent="0.25">
      <c r="E352266" t="s">
        <v>987</v>
      </c>
    </row>
    <row r="352267" spans="5:5" x14ac:dyDescent="0.25">
      <c r="E352267" t="s">
        <v>988</v>
      </c>
    </row>
    <row r="352268" spans="5:5" x14ac:dyDescent="0.25">
      <c r="E352268" t="s">
        <v>989</v>
      </c>
    </row>
    <row r="352269" spans="5:5" x14ac:dyDescent="0.25">
      <c r="E352269" t="s">
        <v>990</v>
      </c>
    </row>
    <row r="352270" spans="5:5" x14ac:dyDescent="0.25">
      <c r="E352270" t="s">
        <v>991</v>
      </c>
    </row>
    <row r="352271" spans="5:5" x14ac:dyDescent="0.25">
      <c r="E352271" t="s">
        <v>992</v>
      </c>
    </row>
    <row r="352272" spans="5:5" x14ac:dyDescent="0.25">
      <c r="E352272" t="s">
        <v>993</v>
      </c>
    </row>
    <row r="352273" spans="5:5" x14ac:dyDescent="0.25">
      <c r="E352273" t="s">
        <v>994</v>
      </c>
    </row>
    <row r="352274" spans="5:5" x14ac:dyDescent="0.25">
      <c r="E352274" t="s">
        <v>995</v>
      </c>
    </row>
    <row r="352275" spans="5:5" x14ac:dyDescent="0.25">
      <c r="E352275" t="s">
        <v>996</v>
      </c>
    </row>
    <row r="352276" spans="5:5" x14ac:dyDescent="0.25">
      <c r="E352276" t="s">
        <v>997</v>
      </c>
    </row>
    <row r="352277" spans="5:5" x14ac:dyDescent="0.25">
      <c r="E352277" t="s">
        <v>998</v>
      </c>
    </row>
    <row r="352278" spans="5:5" x14ac:dyDescent="0.25">
      <c r="E352278" t="s">
        <v>999</v>
      </c>
    </row>
    <row r="352279" spans="5:5" x14ac:dyDescent="0.25">
      <c r="E352279" t="s">
        <v>1000</v>
      </c>
    </row>
    <row r="352280" spans="5:5" x14ac:dyDescent="0.25">
      <c r="E352280" t="s">
        <v>1001</v>
      </c>
    </row>
    <row r="352281" spans="5:5" x14ac:dyDescent="0.25">
      <c r="E352281" t="s">
        <v>1002</v>
      </c>
    </row>
    <row r="352282" spans="5:5" x14ac:dyDescent="0.25">
      <c r="E352282" t="s">
        <v>1003</v>
      </c>
    </row>
    <row r="352283" spans="5:5" x14ac:dyDescent="0.25">
      <c r="E352283" t="s">
        <v>1004</v>
      </c>
    </row>
    <row r="352284" spans="5:5" x14ac:dyDescent="0.25">
      <c r="E352284" t="s">
        <v>1005</v>
      </c>
    </row>
    <row r="352285" spans="5:5" x14ac:dyDescent="0.25">
      <c r="E352285" t="s">
        <v>1006</v>
      </c>
    </row>
    <row r="352286" spans="5:5" x14ac:dyDescent="0.25">
      <c r="E352286" t="s">
        <v>1007</v>
      </c>
    </row>
    <row r="352287" spans="5:5" x14ac:dyDescent="0.25">
      <c r="E352287" t="s">
        <v>1008</v>
      </c>
    </row>
    <row r="352288" spans="5:5" x14ac:dyDescent="0.25">
      <c r="E352288" t="s">
        <v>1009</v>
      </c>
    </row>
    <row r="352289" spans="5:5" x14ac:dyDescent="0.25">
      <c r="E352289" t="s">
        <v>1010</v>
      </c>
    </row>
    <row r="352290" spans="5:5" x14ac:dyDescent="0.25">
      <c r="E352290" t="s">
        <v>1011</v>
      </c>
    </row>
    <row r="352291" spans="5:5" x14ac:dyDescent="0.25">
      <c r="E352291" t="s">
        <v>1012</v>
      </c>
    </row>
    <row r="352292" spans="5:5" x14ac:dyDescent="0.25">
      <c r="E352292" t="s">
        <v>1013</v>
      </c>
    </row>
    <row r="352293" spans="5:5" x14ac:dyDescent="0.25">
      <c r="E352293" t="s">
        <v>1014</v>
      </c>
    </row>
    <row r="352294" spans="5:5" x14ac:dyDescent="0.25">
      <c r="E352294" t="s">
        <v>1015</v>
      </c>
    </row>
    <row r="352295" spans="5:5" x14ac:dyDescent="0.25">
      <c r="E352295" t="s">
        <v>1016</v>
      </c>
    </row>
    <row r="352296" spans="5:5" x14ac:dyDescent="0.25">
      <c r="E352296" t="s">
        <v>1017</v>
      </c>
    </row>
    <row r="352297" spans="5:5" x14ac:dyDescent="0.25">
      <c r="E352297" t="s">
        <v>1018</v>
      </c>
    </row>
    <row r="352298" spans="5:5" x14ac:dyDescent="0.25">
      <c r="E352298" t="s">
        <v>1019</v>
      </c>
    </row>
    <row r="352299" spans="5:5" x14ac:dyDescent="0.25">
      <c r="E352299" t="s">
        <v>1020</v>
      </c>
    </row>
    <row r="352300" spans="5:5" x14ac:dyDescent="0.25">
      <c r="E352300" t="s">
        <v>1021</v>
      </c>
    </row>
    <row r="352301" spans="5:5" x14ac:dyDescent="0.25">
      <c r="E352301" t="s">
        <v>1022</v>
      </c>
    </row>
    <row r="352302" spans="5:5" x14ac:dyDescent="0.25">
      <c r="E352302" t="s">
        <v>1023</v>
      </c>
    </row>
    <row r="352303" spans="5:5" x14ac:dyDescent="0.25">
      <c r="E352303" t="s">
        <v>1024</v>
      </c>
    </row>
    <row r="352304" spans="5:5" x14ac:dyDescent="0.25">
      <c r="E352304" t="s">
        <v>1025</v>
      </c>
    </row>
    <row r="352305" spans="5:5" x14ac:dyDescent="0.25">
      <c r="E352305" t="s">
        <v>1026</v>
      </c>
    </row>
    <row r="352306" spans="5:5" x14ac:dyDescent="0.25">
      <c r="E352306" t="s">
        <v>1027</v>
      </c>
    </row>
    <row r="352307" spans="5:5" x14ac:dyDescent="0.25">
      <c r="E352307" t="s">
        <v>1028</v>
      </c>
    </row>
    <row r="352308" spans="5:5" x14ac:dyDescent="0.25">
      <c r="E352308" t="s">
        <v>1029</v>
      </c>
    </row>
    <row r="352309" spans="5:5" x14ac:dyDescent="0.25">
      <c r="E352309" t="s">
        <v>1030</v>
      </c>
    </row>
    <row r="352310" spans="5:5" x14ac:dyDescent="0.25">
      <c r="E352310" t="s">
        <v>1031</v>
      </c>
    </row>
    <row r="352311" spans="5:5" x14ac:dyDescent="0.25">
      <c r="E352311" t="s">
        <v>1032</v>
      </c>
    </row>
    <row r="352312" spans="5:5" x14ac:dyDescent="0.25">
      <c r="E352312" t="s">
        <v>1033</v>
      </c>
    </row>
    <row r="352313" spans="5:5" x14ac:dyDescent="0.25">
      <c r="E352313" t="s">
        <v>1034</v>
      </c>
    </row>
    <row r="352314" spans="5:5" x14ac:dyDescent="0.25">
      <c r="E352314" t="s">
        <v>1035</v>
      </c>
    </row>
    <row r="352315" spans="5:5" x14ac:dyDescent="0.25">
      <c r="E352315" t="s">
        <v>1036</v>
      </c>
    </row>
    <row r="352316" spans="5:5" x14ac:dyDescent="0.25">
      <c r="E352316" t="s">
        <v>1037</v>
      </c>
    </row>
    <row r="352317" spans="5:5" x14ac:dyDescent="0.25">
      <c r="E352317" t="s">
        <v>1038</v>
      </c>
    </row>
    <row r="352318" spans="5:5" x14ac:dyDescent="0.25">
      <c r="E352318" t="s">
        <v>1039</v>
      </c>
    </row>
    <row r="352319" spans="5:5" x14ac:dyDescent="0.25">
      <c r="E352319" t="s">
        <v>1040</v>
      </c>
    </row>
    <row r="352320" spans="5:5" x14ac:dyDescent="0.25">
      <c r="E352320" t="s">
        <v>1041</v>
      </c>
    </row>
    <row r="352321" spans="5:5" x14ac:dyDescent="0.25">
      <c r="E352321" t="s">
        <v>1042</v>
      </c>
    </row>
    <row r="352322" spans="5:5" x14ac:dyDescent="0.25">
      <c r="E352322" t="s">
        <v>1043</v>
      </c>
    </row>
    <row r="352323" spans="5:5" x14ac:dyDescent="0.25">
      <c r="E352323" t="s">
        <v>1044</v>
      </c>
    </row>
    <row r="352324" spans="5:5" x14ac:dyDescent="0.25">
      <c r="E352324" t="s">
        <v>1045</v>
      </c>
    </row>
    <row r="352325" spans="5:5" x14ac:dyDescent="0.25">
      <c r="E352325" t="s">
        <v>1046</v>
      </c>
    </row>
    <row r="352326" spans="5:5" x14ac:dyDescent="0.25">
      <c r="E352326" t="s">
        <v>1047</v>
      </c>
    </row>
    <row r="352327" spans="5:5" x14ac:dyDescent="0.25">
      <c r="E352327" t="s">
        <v>1048</v>
      </c>
    </row>
    <row r="352328" spans="5:5" x14ac:dyDescent="0.25">
      <c r="E352328" t="s">
        <v>1049</v>
      </c>
    </row>
    <row r="352329" spans="5:5" x14ac:dyDescent="0.25">
      <c r="E352329" t="s">
        <v>1050</v>
      </c>
    </row>
    <row r="352330" spans="5:5" x14ac:dyDescent="0.25">
      <c r="E352330" t="s">
        <v>1051</v>
      </c>
    </row>
    <row r="352331" spans="5:5" x14ac:dyDescent="0.25">
      <c r="E352331" t="s">
        <v>1052</v>
      </c>
    </row>
    <row r="352332" spans="5:5" x14ac:dyDescent="0.25">
      <c r="E352332" t="s">
        <v>1053</v>
      </c>
    </row>
    <row r="352333" spans="5:5" x14ac:dyDescent="0.25">
      <c r="E352333" t="s">
        <v>1054</v>
      </c>
    </row>
    <row r="352334" spans="5:5" x14ac:dyDescent="0.25">
      <c r="E352334" t="s">
        <v>1055</v>
      </c>
    </row>
    <row r="352335" spans="5:5" x14ac:dyDescent="0.25">
      <c r="E352335" t="s">
        <v>1056</v>
      </c>
    </row>
    <row r="352336" spans="5:5" x14ac:dyDescent="0.25">
      <c r="E352336" t="s">
        <v>1057</v>
      </c>
    </row>
    <row r="352337" spans="5:5" x14ac:dyDescent="0.25">
      <c r="E352337" t="s">
        <v>1058</v>
      </c>
    </row>
    <row r="352338" spans="5:5" x14ac:dyDescent="0.25">
      <c r="E352338" t="s">
        <v>1059</v>
      </c>
    </row>
    <row r="352339" spans="5:5" x14ac:dyDescent="0.25">
      <c r="E352339" t="s">
        <v>1060</v>
      </c>
    </row>
    <row r="352340" spans="5:5" x14ac:dyDescent="0.25">
      <c r="E352340" t="s">
        <v>1061</v>
      </c>
    </row>
    <row r="352341" spans="5:5" x14ac:dyDescent="0.25">
      <c r="E352341" t="s">
        <v>1062</v>
      </c>
    </row>
    <row r="352342" spans="5:5" x14ac:dyDescent="0.25">
      <c r="E352342" t="s">
        <v>1063</v>
      </c>
    </row>
    <row r="352343" spans="5:5" x14ac:dyDescent="0.25">
      <c r="E352343" t="s">
        <v>1064</v>
      </c>
    </row>
    <row r="352344" spans="5:5" x14ac:dyDescent="0.25">
      <c r="E352344" t="s">
        <v>1065</v>
      </c>
    </row>
    <row r="352345" spans="5:5" x14ac:dyDescent="0.25">
      <c r="E352345" t="s">
        <v>1066</v>
      </c>
    </row>
    <row r="352346" spans="5:5" x14ac:dyDescent="0.25">
      <c r="E352346" t="s">
        <v>1067</v>
      </c>
    </row>
    <row r="352347" spans="5:5" x14ac:dyDescent="0.25">
      <c r="E352347" t="s">
        <v>1068</v>
      </c>
    </row>
    <row r="352348" spans="5:5" x14ac:dyDescent="0.25">
      <c r="E352348" t="s">
        <v>1069</v>
      </c>
    </row>
    <row r="352349" spans="5:5" x14ac:dyDescent="0.25">
      <c r="E352349" t="s">
        <v>1070</v>
      </c>
    </row>
    <row r="352350" spans="5:5" x14ac:dyDescent="0.25">
      <c r="E352350" t="s">
        <v>1071</v>
      </c>
    </row>
    <row r="352351" spans="5:5" x14ac:dyDescent="0.25">
      <c r="E352351" t="s">
        <v>1072</v>
      </c>
    </row>
    <row r="352352" spans="5:5" x14ac:dyDescent="0.25">
      <c r="E352352" t="s">
        <v>1073</v>
      </c>
    </row>
    <row r="352353" spans="5:5" x14ac:dyDescent="0.25">
      <c r="E352353" t="s">
        <v>1074</v>
      </c>
    </row>
    <row r="352354" spans="5:5" x14ac:dyDescent="0.25">
      <c r="E352354" t="s">
        <v>1075</v>
      </c>
    </row>
    <row r="352355" spans="5:5" x14ac:dyDescent="0.25">
      <c r="E352355" t="s">
        <v>1076</v>
      </c>
    </row>
    <row r="352356" spans="5:5" x14ac:dyDescent="0.25">
      <c r="E352356" t="s">
        <v>1077</v>
      </c>
    </row>
    <row r="352357" spans="5:5" x14ac:dyDescent="0.25">
      <c r="E352357" t="s">
        <v>1078</v>
      </c>
    </row>
    <row r="352358" spans="5:5" x14ac:dyDescent="0.25">
      <c r="E352358" t="s">
        <v>1079</v>
      </c>
    </row>
    <row r="352359" spans="5:5" x14ac:dyDescent="0.25">
      <c r="E352359" t="s">
        <v>1080</v>
      </c>
    </row>
    <row r="352360" spans="5:5" x14ac:dyDescent="0.25">
      <c r="E352360" t="s">
        <v>1081</v>
      </c>
    </row>
    <row r="352361" spans="5:5" x14ac:dyDescent="0.25">
      <c r="E352361" t="s">
        <v>1082</v>
      </c>
    </row>
    <row r="352362" spans="5:5" x14ac:dyDescent="0.25">
      <c r="E352362" t="s">
        <v>1083</v>
      </c>
    </row>
    <row r="352363" spans="5:5" x14ac:dyDescent="0.25">
      <c r="E352363" t="s">
        <v>1084</v>
      </c>
    </row>
    <row r="352364" spans="5:5" x14ac:dyDescent="0.25">
      <c r="E352364" t="s">
        <v>1085</v>
      </c>
    </row>
    <row r="352365" spans="5:5" x14ac:dyDescent="0.25">
      <c r="E352365" t="s">
        <v>1086</v>
      </c>
    </row>
    <row r="352366" spans="5:5" x14ac:dyDescent="0.25">
      <c r="E352366" t="s">
        <v>1087</v>
      </c>
    </row>
    <row r="352367" spans="5:5" x14ac:dyDescent="0.25">
      <c r="E352367" t="s">
        <v>1088</v>
      </c>
    </row>
    <row r="352368" spans="5:5" x14ac:dyDescent="0.25">
      <c r="E352368" t="s">
        <v>1089</v>
      </c>
    </row>
    <row r="352369" spans="5:5" x14ac:dyDescent="0.25">
      <c r="E352369" t="s">
        <v>1090</v>
      </c>
    </row>
    <row r="352370" spans="5:5" x14ac:dyDescent="0.25">
      <c r="E352370" t="s">
        <v>1091</v>
      </c>
    </row>
    <row r="352371" spans="5:5" x14ac:dyDescent="0.25">
      <c r="E352371" t="s">
        <v>1092</v>
      </c>
    </row>
    <row r="352372" spans="5:5" x14ac:dyDescent="0.25">
      <c r="E352372" t="s">
        <v>1093</v>
      </c>
    </row>
    <row r="352373" spans="5:5" x14ac:dyDescent="0.25">
      <c r="E352373" t="s">
        <v>1094</v>
      </c>
    </row>
    <row r="352374" spans="5:5" x14ac:dyDescent="0.25">
      <c r="E352374" t="s">
        <v>1095</v>
      </c>
    </row>
    <row r="352375" spans="5:5" x14ac:dyDescent="0.25">
      <c r="E352375" t="s">
        <v>1096</v>
      </c>
    </row>
    <row r="352376" spans="5:5" x14ac:dyDescent="0.25">
      <c r="E352376" t="s">
        <v>1097</v>
      </c>
    </row>
    <row r="352377" spans="5:5" x14ac:dyDescent="0.25">
      <c r="E352377" t="s">
        <v>1098</v>
      </c>
    </row>
    <row r="352378" spans="5:5" x14ac:dyDescent="0.25">
      <c r="E352378" t="s">
        <v>1099</v>
      </c>
    </row>
    <row r="352379" spans="5:5" x14ac:dyDescent="0.25">
      <c r="E352379" t="s">
        <v>1100</v>
      </c>
    </row>
    <row r="352380" spans="5:5" x14ac:dyDescent="0.25">
      <c r="E352380" t="s">
        <v>1101</v>
      </c>
    </row>
    <row r="352381" spans="5:5" x14ac:dyDescent="0.25">
      <c r="E352381" t="s">
        <v>1102</v>
      </c>
    </row>
    <row r="352382" spans="5:5" x14ac:dyDescent="0.25">
      <c r="E352382" t="s">
        <v>1103</v>
      </c>
    </row>
    <row r="352383" spans="5:5" x14ac:dyDescent="0.25">
      <c r="E352383" t="s">
        <v>1104</v>
      </c>
    </row>
    <row r="352384" spans="5:5" x14ac:dyDescent="0.25">
      <c r="E352384" t="s">
        <v>1105</v>
      </c>
    </row>
    <row r="352385" spans="5:5" x14ac:dyDescent="0.25">
      <c r="E352385" t="s">
        <v>1106</v>
      </c>
    </row>
    <row r="352386" spans="5:5" x14ac:dyDescent="0.25">
      <c r="E352386" t="s">
        <v>1107</v>
      </c>
    </row>
    <row r="352387" spans="5:5" x14ac:dyDescent="0.25">
      <c r="E352387" t="s">
        <v>1108</v>
      </c>
    </row>
    <row r="352388" spans="5:5" x14ac:dyDescent="0.25">
      <c r="E352388" t="s">
        <v>1109</v>
      </c>
    </row>
    <row r="352389" spans="5:5" x14ac:dyDescent="0.25">
      <c r="E352389" t="s">
        <v>1110</v>
      </c>
    </row>
    <row r="352390" spans="5:5" x14ac:dyDescent="0.25">
      <c r="E352390" t="s">
        <v>1111</v>
      </c>
    </row>
    <row r="352391" spans="5:5" x14ac:dyDescent="0.25">
      <c r="E352391" t="s">
        <v>1112</v>
      </c>
    </row>
    <row r="352392" spans="5:5" x14ac:dyDescent="0.25">
      <c r="E352392" t="s">
        <v>1113</v>
      </c>
    </row>
    <row r="352393" spans="5:5" x14ac:dyDescent="0.25">
      <c r="E352393" t="s">
        <v>1114</v>
      </c>
    </row>
    <row r="352394" spans="5:5" x14ac:dyDescent="0.25">
      <c r="E352394" t="s">
        <v>1115</v>
      </c>
    </row>
    <row r="352395" spans="5:5" x14ac:dyDescent="0.25">
      <c r="E352395" t="s">
        <v>1116</v>
      </c>
    </row>
    <row r="352396" spans="5:5" x14ac:dyDescent="0.25">
      <c r="E352396" t="s">
        <v>1117</v>
      </c>
    </row>
    <row r="352397" spans="5:5" x14ac:dyDescent="0.25">
      <c r="E352397" t="s">
        <v>1118</v>
      </c>
    </row>
    <row r="352398" spans="5:5" x14ac:dyDescent="0.25">
      <c r="E352398" t="s">
        <v>1119</v>
      </c>
    </row>
    <row r="352399" spans="5:5" x14ac:dyDescent="0.25">
      <c r="E352399" t="s">
        <v>1120</v>
      </c>
    </row>
    <row r="352400" spans="5:5" x14ac:dyDescent="0.25">
      <c r="E352400" t="s">
        <v>1121</v>
      </c>
    </row>
    <row r="352401" spans="5:5" x14ac:dyDescent="0.25">
      <c r="E352401" t="s">
        <v>1122</v>
      </c>
    </row>
    <row r="352402" spans="5:5" x14ac:dyDescent="0.25">
      <c r="E352402" t="s">
        <v>1123</v>
      </c>
    </row>
    <row r="352403" spans="5:5" x14ac:dyDescent="0.25">
      <c r="E352403" t="s">
        <v>1124</v>
      </c>
    </row>
    <row r="352404" spans="5:5" x14ac:dyDescent="0.25">
      <c r="E352404" t="s">
        <v>1125</v>
      </c>
    </row>
    <row r="352405" spans="5:5" x14ac:dyDescent="0.25">
      <c r="E352405" t="s">
        <v>1126</v>
      </c>
    </row>
    <row r="352406" spans="5:5" x14ac:dyDescent="0.25">
      <c r="E352406" t="s">
        <v>1127</v>
      </c>
    </row>
    <row r="352407" spans="5:5" x14ac:dyDescent="0.25">
      <c r="E352407" t="s">
        <v>1128</v>
      </c>
    </row>
    <row r="352408" spans="5:5" x14ac:dyDescent="0.25">
      <c r="E352408" t="s">
        <v>1129</v>
      </c>
    </row>
    <row r="352409" spans="5:5" x14ac:dyDescent="0.25">
      <c r="E352409" t="s">
        <v>1130</v>
      </c>
    </row>
    <row r="352410" spans="5:5" x14ac:dyDescent="0.25">
      <c r="E352410" t="s">
        <v>1131</v>
      </c>
    </row>
    <row r="352411" spans="5:5" x14ac:dyDescent="0.25">
      <c r="E352411" t="s">
        <v>1132</v>
      </c>
    </row>
    <row r="352412" spans="5:5" x14ac:dyDescent="0.25">
      <c r="E352412" t="s">
        <v>1133</v>
      </c>
    </row>
    <row r="352413" spans="5:5" x14ac:dyDescent="0.25">
      <c r="E352413" t="s">
        <v>1134</v>
      </c>
    </row>
    <row r="352414" spans="5:5" x14ac:dyDescent="0.25">
      <c r="E352414" t="s">
        <v>1135</v>
      </c>
    </row>
    <row r="352415" spans="5:5" x14ac:dyDescent="0.25">
      <c r="E352415" t="s">
        <v>1136</v>
      </c>
    </row>
    <row r="352416" spans="5:5" x14ac:dyDescent="0.25">
      <c r="E352416" t="s">
        <v>1137</v>
      </c>
    </row>
    <row r="352417" spans="5:5" x14ac:dyDescent="0.25">
      <c r="E352417" t="s">
        <v>1138</v>
      </c>
    </row>
    <row r="352418" spans="5:5" x14ac:dyDescent="0.25">
      <c r="E352418" t="s">
        <v>1139</v>
      </c>
    </row>
    <row r="352419" spans="5:5" x14ac:dyDescent="0.25">
      <c r="E352419" t="s">
        <v>1140</v>
      </c>
    </row>
    <row r="352420" spans="5:5" x14ac:dyDescent="0.25">
      <c r="E352420" t="s">
        <v>1141</v>
      </c>
    </row>
    <row r="352421" spans="5:5" x14ac:dyDescent="0.25">
      <c r="E352421" t="s">
        <v>1142</v>
      </c>
    </row>
    <row r="352422" spans="5:5" x14ac:dyDescent="0.25">
      <c r="E352422" t="s">
        <v>1143</v>
      </c>
    </row>
    <row r="352423" spans="5:5" x14ac:dyDescent="0.25">
      <c r="E352423" t="s">
        <v>1144</v>
      </c>
    </row>
    <row r="352424" spans="5:5" x14ac:dyDescent="0.25">
      <c r="E352424" t="s">
        <v>1145</v>
      </c>
    </row>
    <row r="352425" spans="5:5" x14ac:dyDescent="0.25">
      <c r="E352425" t="s">
        <v>1146</v>
      </c>
    </row>
    <row r="352426" spans="5:5" x14ac:dyDescent="0.25">
      <c r="E352426" t="s">
        <v>1147</v>
      </c>
    </row>
    <row r="352427" spans="5:5" x14ac:dyDescent="0.25">
      <c r="E352427" t="s">
        <v>1148</v>
      </c>
    </row>
    <row r="352428" spans="5:5" x14ac:dyDescent="0.25">
      <c r="E352428" t="s">
        <v>1149</v>
      </c>
    </row>
    <row r="352429" spans="5:5" x14ac:dyDescent="0.25">
      <c r="E352429" t="s">
        <v>1150</v>
      </c>
    </row>
    <row r="352430" spans="5:5" x14ac:dyDescent="0.25">
      <c r="E352430" t="s">
        <v>1151</v>
      </c>
    </row>
    <row r="352431" spans="5:5" x14ac:dyDescent="0.25">
      <c r="E352431" t="s">
        <v>1152</v>
      </c>
    </row>
    <row r="352432" spans="5:5" x14ac:dyDescent="0.25">
      <c r="E352432" t="s">
        <v>1153</v>
      </c>
    </row>
    <row r="352433" spans="5:5" x14ac:dyDescent="0.25">
      <c r="E352433" t="s">
        <v>1154</v>
      </c>
    </row>
    <row r="352434" spans="5:5" x14ac:dyDescent="0.25">
      <c r="E352434" t="s">
        <v>1155</v>
      </c>
    </row>
    <row r="352435" spans="5:5" x14ac:dyDescent="0.25">
      <c r="E352435" t="s">
        <v>1156</v>
      </c>
    </row>
    <row r="352436" spans="5:5" x14ac:dyDescent="0.25">
      <c r="E352436" t="s">
        <v>1157</v>
      </c>
    </row>
    <row r="352437" spans="5:5" x14ac:dyDescent="0.25">
      <c r="E352437" t="s">
        <v>1158</v>
      </c>
    </row>
    <row r="352438" spans="5:5" x14ac:dyDescent="0.25">
      <c r="E352438" t="s">
        <v>1159</v>
      </c>
    </row>
    <row r="352439" spans="5:5" x14ac:dyDescent="0.25">
      <c r="E352439" t="s">
        <v>1160</v>
      </c>
    </row>
    <row r="352440" spans="5:5" x14ac:dyDescent="0.25">
      <c r="E352440" t="s">
        <v>1161</v>
      </c>
    </row>
    <row r="352441" spans="5:5" x14ac:dyDescent="0.25">
      <c r="E352441" t="s">
        <v>1162</v>
      </c>
    </row>
    <row r="352442" spans="5:5" x14ac:dyDescent="0.25">
      <c r="E352442" t="s">
        <v>1163</v>
      </c>
    </row>
    <row r="352443" spans="5:5" x14ac:dyDescent="0.25">
      <c r="E352443" t="s">
        <v>1164</v>
      </c>
    </row>
    <row r="352444" spans="5:5" x14ac:dyDescent="0.25">
      <c r="E352444" t="s">
        <v>1165</v>
      </c>
    </row>
    <row r="352445" spans="5:5" x14ac:dyDescent="0.25">
      <c r="E352445" t="s">
        <v>1166</v>
      </c>
    </row>
    <row r="352446" spans="5:5" x14ac:dyDescent="0.25">
      <c r="E352446" t="s">
        <v>1167</v>
      </c>
    </row>
    <row r="352447" spans="5:5" x14ac:dyDescent="0.25">
      <c r="E352447" t="s">
        <v>1168</v>
      </c>
    </row>
    <row r="352448" spans="5:5" x14ac:dyDescent="0.25">
      <c r="E352448" t="s">
        <v>1169</v>
      </c>
    </row>
    <row r="352449" spans="5:5" x14ac:dyDescent="0.25">
      <c r="E352449" t="s">
        <v>1170</v>
      </c>
    </row>
    <row r="352450" spans="5:5" x14ac:dyDescent="0.25">
      <c r="E352450" t="s">
        <v>1171</v>
      </c>
    </row>
    <row r="352451" spans="5:5" x14ac:dyDescent="0.25">
      <c r="E352451" t="s">
        <v>1172</v>
      </c>
    </row>
    <row r="352452" spans="5:5" x14ac:dyDescent="0.25">
      <c r="E352452" t="s">
        <v>1173</v>
      </c>
    </row>
    <row r="352453" spans="5:5" x14ac:dyDescent="0.25">
      <c r="E352453" t="s">
        <v>1174</v>
      </c>
    </row>
    <row r="352454" spans="5:5" x14ac:dyDescent="0.25">
      <c r="E352454" t="s">
        <v>1175</v>
      </c>
    </row>
    <row r="352455" spans="5:5" x14ac:dyDescent="0.25">
      <c r="E352455" t="s">
        <v>1176</v>
      </c>
    </row>
    <row r="352456" spans="5:5" x14ac:dyDescent="0.25">
      <c r="E352456" t="s">
        <v>1177</v>
      </c>
    </row>
    <row r="352457" spans="5:5" x14ac:dyDescent="0.25">
      <c r="E352457" t="s">
        <v>1178</v>
      </c>
    </row>
    <row r="352458" spans="5:5" x14ac:dyDescent="0.25">
      <c r="E352458" t="s">
        <v>1179</v>
      </c>
    </row>
    <row r="352459" spans="5:5" x14ac:dyDescent="0.25">
      <c r="E352459" t="s">
        <v>1180</v>
      </c>
    </row>
    <row r="352460" spans="5:5" x14ac:dyDescent="0.25">
      <c r="E352460" t="s">
        <v>1181</v>
      </c>
    </row>
    <row r="352461" spans="5:5" x14ac:dyDescent="0.25">
      <c r="E352461" t="s">
        <v>1182</v>
      </c>
    </row>
    <row r="352462" spans="5:5" x14ac:dyDescent="0.25">
      <c r="E352462" t="s">
        <v>1183</v>
      </c>
    </row>
    <row r="352463" spans="5:5" x14ac:dyDescent="0.25">
      <c r="E352463" t="s">
        <v>1184</v>
      </c>
    </row>
    <row r="352464" spans="5:5" x14ac:dyDescent="0.25">
      <c r="E352464" t="s">
        <v>1185</v>
      </c>
    </row>
    <row r="352465" spans="5:5" x14ac:dyDescent="0.25">
      <c r="E352465" t="s">
        <v>1186</v>
      </c>
    </row>
    <row r="352466" spans="5:5" x14ac:dyDescent="0.25">
      <c r="E352466" t="s">
        <v>1187</v>
      </c>
    </row>
    <row r="352467" spans="5:5" x14ac:dyDescent="0.25">
      <c r="E352467" t="s">
        <v>1188</v>
      </c>
    </row>
    <row r="352468" spans="5:5" x14ac:dyDescent="0.25">
      <c r="E352468" t="s">
        <v>1189</v>
      </c>
    </row>
    <row r="352469" spans="5:5" x14ac:dyDescent="0.25">
      <c r="E352469" t="s">
        <v>1190</v>
      </c>
    </row>
    <row r="352470" spans="5:5" x14ac:dyDescent="0.25">
      <c r="E352470" t="s">
        <v>1191</v>
      </c>
    </row>
    <row r="352471" spans="5:5" x14ac:dyDescent="0.25">
      <c r="E352471" t="s">
        <v>1192</v>
      </c>
    </row>
    <row r="352472" spans="5:5" x14ac:dyDescent="0.25">
      <c r="E352472" t="s">
        <v>1193</v>
      </c>
    </row>
    <row r="352473" spans="5:5" x14ac:dyDescent="0.25">
      <c r="E352473" t="s">
        <v>1194</v>
      </c>
    </row>
    <row r="352474" spans="5:5" x14ac:dyDescent="0.25">
      <c r="E352474" t="s">
        <v>1195</v>
      </c>
    </row>
    <row r="352475" spans="5:5" x14ac:dyDescent="0.25">
      <c r="E352475" t="s">
        <v>1196</v>
      </c>
    </row>
    <row r="352476" spans="5:5" x14ac:dyDescent="0.25">
      <c r="E352476" t="s">
        <v>1197</v>
      </c>
    </row>
    <row r="352477" spans="5:5" x14ac:dyDescent="0.25">
      <c r="E352477" t="s">
        <v>1198</v>
      </c>
    </row>
    <row r="352478" spans="5:5" x14ac:dyDescent="0.25">
      <c r="E352478" t="s">
        <v>1199</v>
      </c>
    </row>
    <row r="352479" spans="5:5" x14ac:dyDescent="0.25">
      <c r="E352479" t="s">
        <v>1200</v>
      </c>
    </row>
    <row r="352480" spans="5:5" x14ac:dyDescent="0.25">
      <c r="E352480" t="s">
        <v>1201</v>
      </c>
    </row>
    <row r="352481" spans="5:5" x14ac:dyDescent="0.25">
      <c r="E352481" t="s">
        <v>1202</v>
      </c>
    </row>
    <row r="352482" spans="5:5" x14ac:dyDescent="0.25">
      <c r="E352482" t="s">
        <v>1203</v>
      </c>
    </row>
    <row r="352483" spans="5:5" x14ac:dyDescent="0.25">
      <c r="E352483" t="s">
        <v>1204</v>
      </c>
    </row>
    <row r="352484" spans="5:5" x14ac:dyDescent="0.25">
      <c r="E352484" t="s">
        <v>1205</v>
      </c>
    </row>
    <row r="352485" spans="5:5" x14ac:dyDescent="0.25">
      <c r="E352485" t="s">
        <v>1206</v>
      </c>
    </row>
    <row r="352486" spans="5:5" x14ac:dyDescent="0.25">
      <c r="E352486" t="s">
        <v>1207</v>
      </c>
    </row>
    <row r="352487" spans="5:5" x14ac:dyDescent="0.25">
      <c r="E352487" t="s">
        <v>1208</v>
      </c>
    </row>
    <row r="352488" spans="5:5" x14ac:dyDescent="0.25">
      <c r="E352488" t="s">
        <v>1209</v>
      </c>
    </row>
    <row r="352489" spans="5:5" x14ac:dyDescent="0.25">
      <c r="E352489" t="s">
        <v>1210</v>
      </c>
    </row>
    <row r="352490" spans="5:5" x14ac:dyDescent="0.25">
      <c r="E352490" t="s">
        <v>1211</v>
      </c>
    </row>
    <row r="352491" spans="5:5" x14ac:dyDescent="0.25">
      <c r="E352491" t="s">
        <v>1212</v>
      </c>
    </row>
    <row r="352492" spans="5:5" x14ac:dyDescent="0.25">
      <c r="E352492" t="s">
        <v>1213</v>
      </c>
    </row>
    <row r="352493" spans="5:5" x14ac:dyDescent="0.25">
      <c r="E352493" t="s">
        <v>1214</v>
      </c>
    </row>
    <row r="352494" spans="5:5" x14ac:dyDescent="0.25">
      <c r="E352494" t="s">
        <v>1215</v>
      </c>
    </row>
    <row r="352495" spans="5:5" x14ac:dyDescent="0.25">
      <c r="E352495" t="s">
        <v>1216</v>
      </c>
    </row>
    <row r="352496" spans="5:5" x14ac:dyDescent="0.25">
      <c r="E352496" t="s">
        <v>1217</v>
      </c>
    </row>
    <row r="352497" spans="5:5" x14ac:dyDescent="0.25">
      <c r="E352497" t="s">
        <v>1218</v>
      </c>
    </row>
    <row r="352498" spans="5:5" x14ac:dyDescent="0.25">
      <c r="E352498" t="s">
        <v>1219</v>
      </c>
    </row>
    <row r="352499" spans="5:5" x14ac:dyDescent="0.25">
      <c r="E352499" t="s">
        <v>1220</v>
      </c>
    </row>
    <row r="352500" spans="5:5" x14ac:dyDescent="0.25">
      <c r="E352500" t="s">
        <v>1221</v>
      </c>
    </row>
    <row r="352501" spans="5:5" x14ac:dyDescent="0.25">
      <c r="E352501" t="s">
        <v>1222</v>
      </c>
    </row>
    <row r="352502" spans="5:5" x14ac:dyDescent="0.25">
      <c r="E352502" t="s">
        <v>1223</v>
      </c>
    </row>
    <row r="352503" spans="5:5" x14ac:dyDescent="0.25">
      <c r="E352503" t="s">
        <v>1224</v>
      </c>
    </row>
    <row r="352504" spans="5:5" x14ac:dyDescent="0.25">
      <c r="E352504" t="s">
        <v>1225</v>
      </c>
    </row>
    <row r="352505" spans="5:5" x14ac:dyDescent="0.25">
      <c r="E352505" t="s">
        <v>1226</v>
      </c>
    </row>
    <row r="352506" spans="5:5" x14ac:dyDescent="0.25">
      <c r="E352506" t="s">
        <v>1227</v>
      </c>
    </row>
    <row r="352507" spans="5:5" x14ac:dyDescent="0.25">
      <c r="E352507" t="s">
        <v>1228</v>
      </c>
    </row>
    <row r="352508" spans="5:5" x14ac:dyDescent="0.25">
      <c r="E352508" t="s">
        <v>1229</v>
      </c>
    </row>
    <row r="352509" spans="5:5" x14ac:dyDescent="0.25">
      <c r="E352509" t="s">
        <v>1230</v>
      </c>
    </row>
    <row r="352510" spans="5:5" x14ac:dyDescent="0.25">
      <c r="E352510" t="s">
        <v>1231</v>
      </c>
    </row>
    <row r="352511" spans="5:5" x14ac:dyDescent="0.25">
      <c r="E352511" t="s">
        <v>1232</v>
      </c>
    </row>
    <row r="352512" spans="5:5" x14ac:dyDescent="0.25">
      <c r="E352512" t="s">
        <v>1233</v>
      </c>
    </row>
    <row r="352513" spans="5:5" x14ac:dyDescent="0.25">
      <c r="E352513" t="s">
        <v>1234</v>
      </c>
    </row>
    <row r="352514" spans="5:5" x14ac:dyDescent="0.25">
      <c r="E352514" t="s">
        <v>1235</v>
      </c>
    </row>
    <row r="352515" spans="5:5" x14ac:dyDescent="0.25">
      <c r="E352515" t="s">
        <v>1236</v>
      </c>
    </row>
    <row r="352516" spans="5:5" x14ac:dyDescent="0.25">
      <c r="E352516" t="s">
        <v>1237</v>
      </c>
    </row>
    <row r="352517" spans="5:5" x14ac:dyDescent="0.25">
      <c r="E352517" t="s">
        <v>1238</v>
      </c>
    </row>
    <row r="352518" spans="5:5" x14ac:dyDescent="0.25">
      <c r="E352518" t="s">
        <v>1239</v>
      </c>
    </row>
    <row r="352519" spans="5:5" x14ac:dyDescent="0.25">
      <c r="E352519" t="s">
        <v>1240</v>
      </c>
    </row>
    <row r="352520" spans="5:5" x14ac:dyDescent="0.25">
      <c r="E352520" t="s">
        <v>1241</v>
      </c>
    </row>
    <row r="352521" spans="5:5" x14ac:dyDescent="0.25">
      <c r="E352521" t="s">
        <v>1242</v>
      </c>
    </row>
    <row r="352522" spans="5:5" x14ac:dyDescent="0.25">
      <c r="E352522" t="s">
        <v>1243</v>
      </c>
    </row>
    <row r="352523" spans="5:5" x14ac:dyDescent="0.25">
      <c r="E352523" t="s">
        <v>1244</v>
      </c>
    </row>
    <row r="352524" spans="5:5" x14ac:dyDescent="0.25">
      <c r="E352524" t="s">
        <v>1245</v>
      </c>
    </row>
    <row r="352525" spans="5:5" x14ac:dyDescent="0.25">
      <c r="E352525" t="s">
        <v>1246</v>
      </c>
    </row>
    <row r="352526" spans="5:5" x14ac:dyDescent="0.25">
      <c r="E352526" t="s">
        <v>1247</v>
      </c>
    </row>
    <row r="352527" spans="5:5" x14ac:dyDescent="0.25">
      <c r="E352527" t="s">
        <v>1248</v>
      </c>
    </row>
    <row r="352528" spans="5:5" x14ac:dyDescent="0.25">
      <c r="E352528" t="s">
        <v>1249</v>
      </c>
    </row>
    <row r="352529" spans="5:5" x14ac:dyDescent="0.25">
      <c r="E352529" t="s">
        <v>1250</v>
      </c>
    </row>
    <row r="352530" spans="5:5" x14ac:dyDescent="0.25">
      <c r="E352530" t="s">
        <v>1251</v>
      </c>
    </row>
    <row r="352531" spans="5:5" x14ac:dyDescent="0.25">
      <c r="E352531" t="s">
        <v>1252</v>
      </c>
    </row>
    <row r="352532" spans="5:5" x14ac:dyDescent="0.25">
      <c r="E352532" t="s">
        <v>1253</v>
      </c>
    </row>
    <row r="352533" spans="5:5" x14ac:dyDescent="0.25">
      <c r="E352533" t="s">
        <v>1254</v>
      </c>
    </row>
    <row r="352534" spans="5:5" x14ac:dyDescent="0.25">
      <c r="E352534" t="s">
        <v>1255</v>
      </c>
    </row>
    <row r="352535" spans="5:5" x14ac:dyDescent="0.25">
      <c r="E352535" t="s">
        <v>1256</v>
      </c>
    </row>
    <row r="352536" spans="5:5" x14ac:dyDescent="0.25">
      <c r="E352536" t="s">
        <v>1257</v>
      </c>
    </row>
    <row r="352537" spans="5:5" x14ac:dyDescent="0.25">
      <c r="E352537" t="s">
        <v>1258</v>
      </c>
    </row>
    <row r="352538" spans="5:5" x14ac:dyDescent="0.25">
      <c r="E352538" t="s">
        <v>1259</v>
      </c>
    </row>
    <row r="352539" spans="5:5" x14ac:dyDescent="0.25">
      <c r="E352539" t="s">
        <v>1260</v>
      </c>
    </row>
    <row r="352540" spans="5:5" x14ac:dyDescent="0.25">
      <c r="E352540" t="s">
        <v>1261</v>
      </c>
    </row>
    <row r="352541" spans="5:5" x14ac:dyDescent="0.25">
      <c r="E352541" t="s">
        <v>1262</v>
      </c>
    </row>
    <row r="352542" spans="5:5" x14ac:dyDescent="0.25">
      <c r="E352542" t="s">
        <v>1263</v>
      </c>
    </row>
    <row r="352543" spans="5:5" x14ac:dyDescent="0.25">
      <c r="E352543" t="s">
        <v>1264</v>
      </c>
    </row>
    <row r="352544" spans="5:5" x14ac:dyDescent="0.25">
      <c r="E352544" t="s">
        <v>1265</v>
      </c>
    </row>
    <row r="352545" spans="5:5" x14ac:dyDescent="0.25">
      <c r="E352545" t="s">
        <v>1266</v>
      </c>
    </row>
    <row r="352546" spans="5:5" x14ac:dyDescent="0.25">
      <c r="E352546" t="s">
        <v>1267</v>
      </c>
    </row>
    <row r="352547" spans="5:5" x14ac:dyDescent="0.25">
      <c r="E352547" t="s">
        <v>1268</v>
      </c>
    </row>
    <row r="352548" spans="5:5" x14ac:dyDescent="0.25">
      <c r="E352548" t="s">
        <v>1269</v>
      </c>
    </row>
    <row r="352549" spans="5:5" x14ac:dyDescent="0.25">
      <c r="E352549" t="s">
        <v>1270</v>
      </c>
    </row>
    <row r="352550" spans="5:5" x14ac:dyDescent="0.25">
      <c r="E352550" t="s">
        <v>1271</v>
      </c>
    </row>
    <row r="352551" spans="5:5" x14ac:dyDescent="0.25">
      <c r="E352551" t="s">
        <v>1272</v>
      </c>
    </row>
    <row r="352552" spans="5:5" x14ac:dyDescent="0.25">
      <c r="E352552" t="s">
        <v>1273</v>
      </c>
    </row>
    <row r="352553" spans="5:5" x14ac:dyDescent="0.25">
      <c r="E352553" t="s">
        <v>1274</v>
      </c>
    </row>
    <row r="352554" spans="5:5" x14ac:dyDescent="0.25">
      <c r="E352554" t="s">
        <v>1275</v>
      </c>
    </row>
    <row r="352555" spans="5:5" x14ac:dyDescent="0.25">
      <c r="E352555" t="s">
        <v>1276</v>
      </c>
    </row>
    <row r="352556" spans="5:5" x14ac:dyDescent="0.25">
      <c r="E352556" t="s">
        <v>1277</v>
      </c>
    </row>
    <row r="352557" spans="5:5" x14ac:dyDescent="0.25">
      <c r="E352557" t="s">
        <v>1278</v>
      </c>
    </row>
    <row r="352558" spans="5:5" x14ac:dyDescent="0.25">
      <c r="E352558" t="s">
        <v>1279</v>
      </c>
    </row>
    <row r="352559" spans="5:5" x14ac:dyDescent="0.25">
      <c r="E352559" t="s">
        <v>1280</v>
      </c>
    </row>
    <row r="352560" spans="5:5" x14ac:dyDescent="0.25">
      <c r="E352560" t="s">
        <v>1281</v>
      </c>
    </row>
    <row r="352561" spans="5:5" x14ac:dyDescent="0.25">
      <c r="E352561" t="s">
        <v>1282</v>
      </c>
    </row>
    <row r="352562" spans="5:5" x14ac:dyDescent="0.25">
      <c r="E352562" t="s">
        <v>1283</v>
      </c>
    </row>
    <row r="352563" spans="5:5" x14ac:dyDescent="0.25">
      <c r="E352563" t="s">
        <v>1284</v>
      </c>
    </row>
    <row r="352564" spans="5:5" x14ac:dyDescent="0.25">
      <c r="E352564" t="s">
        <v>1285</v>
      </c>
    </row>
    <row r="352565" spans="5:5" x14ac:dyDescent="0.25">
      <c r="E352565" t="s">
        <v>1286</v>
      </c>
    </row>
    <row r="352566" spans="5:5" x14ac:dyDescent="0.25">
      <c r="E352566" t="s">
        <v>1287</v>
      </c>
    </row>
    <row r="352567" spans="5:5" x14ac:dyDescent="0.25">
      <c r="E352567" t="s">
        <v>1288</v>
      </c>
    </row>
    <row r="352568" spans="5:5" x14ac:dyDescent="0.25">
      <c r="E352568" t="s">
        <v>1289</v>
      </c>
    </row>
    <row r="352569" spans="5:5" x14ac:dyDescent="0.25">
      <c r="E352569" t="s">
        <v>1290</v>
      </c>
    </row>
    <row r="352570" spans="5:5" x14ac:dyDescent="0.25">
      <c r="E352570" t="s">
        <v>1291</v>
      </c>
    </row>
    <row r="352571" spans="5:5" x14ac:dyDescent="0.25">
      <c r="E352571" t="s">
        <v>1292</v>
      </c>
    </row>
    <row r="352572" spans="5:5" x14ac:dyDescent="0.25">
      <c r="E352572" t="s">
        <v>1293</v>
      </c>
    </row>
    <row r="352573" spans="5:5" x14ac:dyDescent="0.25">
      <c r="E352573" t="s">
        <v>1294</v>
      </c>
    </row>
    <row r="352574" spans="5:5" x14ac:dyDescent="0.25">
      <c r="E352574" t="s">
        <v>1295</v>
      </c>
    </row>
    <row r="352575" spans="5:5" x14ac:dyDescent="0.25">
      <c r="E352575" t="s">
        <v>1296</v>
      </c>
    </row>
    <row r="352576" spans="5:5" x14ac:dyDescent="0.25">
      <c r="E352576" t="s">
        <v>1297</v>
      </c>
    </row>
    <row r="352577" spans="5:5" x14ac:dyDescent="0.25">
      <c r="E352577" t="s">
        <v>1298</v>
      </c>
    </row>
    <row r="352578" spans="5:5" x14ac:dyDescent="0.25">
      <c r="E352578" t="s">
        <v>1299</v>
      </c>
    </row>
    <row r="352579" spans="5:5" x14ac:dyDescent="0.25">
      <c r="E352579" t="s">
        <v>1300</v>
      </c>
    </row>
    <row r="352580" spans="5:5" x14ac:dyDescent="0.25">
      <c r="E352580" t="s">
        <v>1301</v>
      </c>
    </row>
    <row r="352581" spans="5:5" x14ac:dyDescent="0.25">
      <c r="E352581" t="s">
        <v>1302</v>
      </c>
    </row>
    <row r="352582" spans="5:5" x14ac:dyDescent="0.25">
      <c r="E352582" t="s">
        <v>1303</v>
      </c>
    </row>
    <row r="352583" spans="5:5" x14ac:dyDescent="0.25">
      <c r="E352583" t="s">
        <v>1304</v>
      </c>
    </row>
    <row r="352584" spans="5:5" x14ac:dyDescent="0.25">
      <c r="E352584" t="s">
        <v>1305</v>
      </c>
    </row>
    <row r="352585" spans="5:5" x14ac:dyDescent="0.25">
      <c r="E352585" t="s">
        <v>1306</v>
      </c>
    </row>
    <row r="352586" spans="5:5" x14ac:dyDescent="0.25">
      <c r="E352586" t="s">
        <v>1307</v>
      </c>
    </row>
    <row r="352587" spans="5:5" x14ac:dyDescent="0.25">
      <c r="E352587" t="s">
        <v>1308</v>
      </c>
    </row>
    <row r="352588" spans="5:5" x14ac:dyDescent="0.25">
      <c r="E352588" t="s">
        <v>1309</v>
      </c>
    </row>
    <row r="352589" spans="5:5" x14ac:dyDescent="0.25">
      <c r="E352589" t="s">
        <v>1310</v>
      </c>
    </row>
    <row r="352590" spans="5:5" x14ac:dyDescent="0.25">
      <c r="E352590" t="s">
        <v>1311</v>
      </c>
    </row>
    <row r="352591" spans="5:5" x14ac:dyDescent="0.25">
      <c r="E352591" t="s">
        <v>1312</v>
      </c>
    </row>
    <row r="352592" spans="5:5" x14ac:dyDescent="0.25">
      <c r="E352592" t="s">
        <v>1313</v>
      </c>
    </row>
    <row r="352593" spans="5:5" x14ac:dyDescent="0.25">
      <c r="E352593" t="s">
        <v>1314</v>
      </c>
    </row>
    <row r="352594" spans="5:5" x14ac:dyDescent="0.25">
      <c r="E352594" t="s">
        <v>1315</v>
      </c>
    </row>
    <row r="352595" spans="5:5" x14ac:dyDescent="0.25">
      <c r="E352595" t="s">
        <v>1316</v>
      </c>
    </row>
    <row r="352596" spans="5:5" x14ac:dyDescent="0.25">
      <c r="E352596" t="s">
        <v>1317</v>
      </c>
    </row>
    <row r="352597" spans="5:5" x14ac:dyDescent="0.25">
      <c r="E352597" t="s">
        <v>1318</v>
      </c>
    </row>
    <row r="352598" spans="5:5" x14ac:dyDescent="0.25">
      <c r="E352598" t="s">
        <v>1319</v>
      </c>
    </row>
    <row r="352599" spans="5:5" x14ac:dyDescent="0.25">
      <c r="E352599" t="s">
        <v>1320</v>
      </c>
    </row>
    <row r="352600" spans="5:5" x14ac:dyDescent="0.25">
      <c r="E352600" t="s">
        <v>1321</v>
      </c>
    </row>
    <row r="352601" spans="5:5" x14ac:dyDescent="0.25">
      <c r="E352601" t="s">
        <v>1322</v>
      </c>
    </row>
    <row r="352602" spans="5:5" x14ac:dyDescent="0.25">
      <c r="E352602" t="s">
        <v>1323</v>
      </c>
    </row>
    <row r="352603" spans="5:5" x14ac:dyDescent="0.25">
      <c r="E352603" t="s">
        <v>1324</v>
      </c>
    </row>
    <row r="352604" spans="5:5" x14ac:dyDescent="0.25">
      <c r="E352604" t="s">
        <v>1325</v>
      </c>
    </row>
    <row r="352605" spans="5:5" x14ac:dyDescent="0.25">
      <c r="E352605" t="s">
        <v>1326</v>
      </c>
    </row>
    <row r="352606" spans="5:5" x14ac:dyDescent="0.25">
      <c r="E352606" t="s">
        <v>1327</v>
      </c>
    </row>
    <row r="352607" spans="5:5" x14ac:dyDescent="0.25">
      <c r="E352607" t="s">
        <v>1328</v>
      </c>
    </row>
    <row r="352608" spans="5:5" x14ac:dyDescent="0.25">
      <c r="E352608" t="s">
        <v>1329</v>
      </c>
    </row>
    <row r="352609" spans="5:5" x14ac:dyDescent="0.25">
      <c r="E352609" t="s">
        <v>1330</v>
      </c>
    </row>
    <row r="352610" spans="5:5" x14ac:dyDescent="0.25">
      <c r="E352610" t="s">
        <v>1331</v>
      </c>
    </row>
    <row r="352611" spans="5:5" x14ac:dyDescent="0.25">
      <c r="E352611" t="s">
        <v>1332</v>
      </c>
    </row>
    <row r="352612" spans="5:5" x14ac:dyDescent="0.25">
      <c r="E352612" t="s">
        <v>1333</v>
      </c>
    </row>
    <row r="352613" spans="5:5" x14ac:dyDescent="0.25">
      <c r="E352613" t="s">
        <v>1334</v>
      </c>
    </row>
    <row r="352614" spans="5:5" x14ac:dyDescent="0.25">
      <c r="E352614" t="s">
        <v>1335</v>
      </c>
    </row>
    <row r="352615" spans="5:5" x14ac:dyDescent="0.25">
      <c r="E352615" t="s">
        <v>1336</v>
      </c>
    </row>
    <row r="352616" spans="5:5" x14ac:dyDescent="0.25">
      <c r="E352616" t="s">
        <v>1337</v>
      </c>
    </row>
    <row r="352617" spans="5:5" x14ac:dyDescent="0.25">
      <c r="E352617" t="s">
        <v>1338</v>
      </c>
    </row>
    <row r="352618" spans="5:5" x14ac:dyDescent="0.25">
      <c r="E352618" t="s">
        <v>1339</v>
      </c>
    </row>
    <row r="352619" spans="5:5" x14ac:dyDescent="0.25">
      <c r="E352619" t="s">
        <v>1340</v>
      </c>
    </row>
    <row r="352620" spans="5:5" x14ac:dyDescent="0.25">
      <c r="E352620" t="s">
        <v>1341</v>
      </c>
    </row>
    <row r="352621" spans="5:5" x14ac:dyDescent="0.25">
      <c r="E352621" t="s">
        <v>1342</v>
      </c>
    </row>
    <row r="352622" spans="5:5" x14ac:dyDescent="0.25">
      <c r="E352622" t="s">
        <v>1343</v>
      </c>
    </row>
    <row r="352623" spans="5:5" x14ac:dyDescent="0.25">
      <c r="E352623" t="s">
        <v>1344</v>
      </c>
    </row>
    <row r="352624" spans="5:5" x14ac:dyDescent="0.25">
      <c r="E352624" t="s">
        <v>1345</v>
      </c>
    </row>
    <row r="352625" spans="5:5" x14ac:dyDescent="0.25">
      <c r="E352625" t="s">
        <v>1346</v>
      </c>
    </row>
    <row r="352626" spans="5:5" x14ac:dyDescent="0.25">
      <c r="E352626" t="s">
        <v>1347</v>
      </c>
    </row>
    <row r="352627" spans="5:5" x14ac:dyDescent="0.25">
      <c r="E352627" t="s">
        <v>1348</v>
      </c>
    </row>
    <row r="352628" spans="5:5" x14ac:dyDescent="0.25">
      <c r="E352628" t="s">
        <v>1349</v>
      </c>
    </row>
    <row r="352629" spans="5:5" x14ac:dyDescent="0.25">
      <c r="E352629" t="s">
        <v>1350</v>
      </c>
    </row>
    <row r="352630" spans="5:5" x14ac:dyDescent="0.25">
      <c r="E352630" t="s">
        <v>1351</v>
      </c>
    </row>
    <row r="352631" spans="5:5" x14ac:dyDescent="0.25">
      <c r="E352631" t="s">
        <v>1352</v>
      </c>
    </row>
    <row r="352632" spans="5:5" x14ac:dyDescent="0.25">
      <c r="E352632" t="s">
        <v>1353</v>
      </c>
    </row>
    <row r="352633" spans="5:5" x14ac:dyDescent="0.25">
      <c r="E352633" t="s">
        <v>1354</v>
      </c>
    </row>
    <row r="352634" spans="5:5" x14ac:dyDescent="0.25">
      <c r="E352634" t="s">
        <v>1355</v>
      </c>
    </row>
    <row r="352635" spans="5:5" x14ac:dyDescent="0.25">
      <c r="E352635" t="s">
        <v>1356</v>
      </c>
    </row>
    <row r="352636" spans="5:5" x14ac:dyDescent="0.25">
      <c r="E352636" t="s">
        <v>1357</v>
      </c>
    </row>
    <row r="352637" spans="5:5" x14ac:dyDescent="0.25">
      <c r="E352637" t="s">
        <v>1358</v>
      </c>
    </row>
    <row r="352638" spans="5:5" x14ac:dyDescent="0.25">
      <c r="E352638" t="s">
        <v>1359</v>
      </c>
    </row>
    <row r="352639" spans="5:5" x14ac:dyDescent="0.25">
      <c r="E352639" t="s">
        <v>1360</v>
      </c>
    </row>
    <row r="352640" spans="5:5" x14ac:dyDescent="0.25">
      <c r="E352640" t="s">
        <v>1361</v>
      </c>
    </row>
    <row r="352641" spans="5:5" x14ac:dyDescent="0.25">
      <c r="E352641" t="s">
        <v>1362</v>
      </c>
    </row>
    <row r="352642" spans="5:5" x14ac:dyDescent="0.25">
      <c r="E352642" t="s">
        <v>1363</v>
      </c>
    </row>
    <row r="352643" spans="5:5" x14ac:dyDescent="0.25">
      <c r="E352643" t="s">
        <v>1364</v>
      </c>
    </row>
    <row r="352644" spans="5:5" x14ac:dyDescent="0.25">
      <c r="E352644" t="s">
        <v>1365</v>
      </c>
    </row>
    <row r="352645" spans="5:5" x14ac:dyDescent="0.25">
      <c r="E352645" t="s">
        <v>1366</v>
      </c>
    </row>
    <row r="352646" spans="5:5" x14ac:dyDescent="0.25">
      <c r="E352646" t="s">
        <v>1367</v>
      </c>
    </row>
    <row r="352647" spans="5:5" x14ac:dyDescent="0.25">
      <c r="E352647" t="s">
        <v>1368</v>
      </c>
    </row>
    <row r="352648" spans="5:5" x14ac:dyDescent="0.25">
      <c r="E352648" t="s">
        <v>1369</v>
      </c>
    </row>
    <row r="352649" spans="5:5" x14ac:dyDescent="0.25">
      <c r="E352649" t="s">
        <v>1370</v>
      </c>
    </row>
    <row r="352650" spans="5:5" x14ac:dyDescent="0.25">
      <c r="E352650" t="s">
        <v>1371</v>
      </c>
    </row>
    <row r="352651" spans="5:5" x14ac:dyDescent="0.25">
      <c r="E352651" t="s">
        <v>1372</v>
      </c>
    </row>
    <row r="352652" spans="5:5" x14ac:dyDescent="0.25">
      <c r="E352652" t="s">
        <v>1373</v>
      </c>
    </row>
    <row r="352653" spans="5:5" x14ac:dyDescent="0.25">
      <c r="E352653" t="s">
        <v>1374</v>
      </c>
    </row>
    <row r="352654" spans="5:5" x14ac:dyDescent="0.25">
      <c r="E352654" t="s">
        <v>1375</v>
      </c>
    </row>
    <row r="352655" spans="5:5" x14ac:dyDescent="0.25">
      <c r="E352655" t="s">
        <v>1376</v>
      </c>
    </row>
    <row r="352656" spans="5:5" x14ac:dyDescent="0.25">
      <c r="E352656" t="s">
        <v>1377</v>
      </c>
    </row>
    <row r="352657" spans="5:5" x14ac:dyDescent="0.25">
      <c r="E352657" t="s">
        <v>1378</v>
      </c>
    </row>
    <row r="352658" spans="5:5" x14ac:dyDescent="0.25">
      <c r="E352658" t="s">
        <v>1379</v>
      </c>
    </row>
    <row r="352659" spans="5:5" x14ac:dyDescent="0.25">
      <c r="E352659" t="s">
        <v>1380</v>
      </c>
    </row>
    <row r="352660" spans="5:5" x14ac:dyDescent="0.25">
      <c r="E352660" t="s">
        <v>1381</v>
      </c>
    </row>
    <row r="352661" spans="5:5" x14ac:dyDescent="0.25">
      <c r="E352661" t="s">
        <v>1382</v>
      </c>
    </row>
    <row r="352662" spans="5:5" x14ac:dyDescent="0.25">
      <c r="E352662" t="s">
        <v>1383</v>
      </c>
    </row>
    <row r="352663" spans="5:5" x14ac:dyDescent="0.25">
      <c r="E352663" t="s">
        <v>1384</v>
      </c>
    </row>
    <row r="352664" spans="5:5" x14ac:dyDescent="0.25">
      <c r="E352664" t="s">
        <v>1385</v>
      </c>
    </row>
    <row r="352665" spans="5:5" x14ac:dyDescent="0.25">
      <c r="E352665" t="s">
        <v>1386</v>
      </c>
    </row>
    <row r="352666" spans="5:5" x14ac:dyDescent="0.25">
      <c r="E352666" t="s">
        <v>1387</v>
      </c>
    </row>
    <row r="352667" spans="5:5" x14ac:dyDescent="0.25">
      <c r="E352667" t="s">
        <v>1388</v>
      </c>
    </row>
    <row r="352668" spans="5:5" x14ac:dyDescent="0.25">
      <c r="E352668" t="s">
        <v>1389</v>
      </c>
    </row>
    <row r="352669" spans="5:5" x14ac:dyDescent="0.25">
      <c r="E352669" t="s">
        <v>1390</v>
      </c>
    </row>
    <row r="352670" spans="5:5" x14ac:dyDescent="0.25">
      <c r="E352670" t="s">
        <v>1391</v>
      </c>
    </row>
    <row r="352671" spans="5:5" x14ac:dyDescent="0.25">
      <c r="E352671" t="s">
        <v>1392</v>
      </c>
    </row>
    <row r="352672" spans="5:5" x14ac:dyDescent="0.25">
      <c r="E352672" t="s">
        <v>1393</v>
      </c>
    </row>
    <row r="352673" spans="5:5" x14ac:dyDescent="0.25">
      <c r="E352673" t="s">
        <v>1394</v>
      </c>
    </row>
    <row r="352674" spans="5:5" x14ac:dyDescent="0.25">
      <c r="E352674" t="s">
        <v>1395</v>
      </c>
    </row>
    <row r="352675" spans="5:5" x14ac:dyDescent="0.25">
      <c r="E352675" t="s">
        <v>1396</v>
      </c>
    </row>
    <row r="352676" spans="5:5" x14ac:dyDescent="0.25">
      <c r="E352676" t="s">
        <v>1397</v>
      </c>
    </row>
    <row r="352677" spans="5:5" x14ac:dyDescent="0.25">
      <c r="E352677" t="s">
        <v>1398</v>
      </c>
    </row>
    <row r="352678" spans="5:5" x14ac:dyDescent="0.25">
      <c r="E352678" t="s">
        <v>1399</v>
      </c>
    </row>
    <row r="352679" spans="5:5" x14ac:dyDescent="0.25">
      <c r="E352679" t="s">
        <v>1400</v>
      </c>
    </row>
    <row r="352680" spans="5:5" x14ac:dyDescent="0.25">
      <c r="E352680" t="s">
        <v>1401</v>
      </c>
    </row>
    <row r="352681" spans="5:5" x14ac:dyDescent="0.25">
      <c r="E352681" t="s">
        <v>1402</v>
      </c>
    </row>
    <row r="352682" spans="5:5" x14ac:dyDescent="0.25">
      <c r="E352682" t="s">
        <v>1403</v>
      </c>
    </row>
    <row r="352683" spans="5:5" x14ac:dyDescent="0.25">
      <c r="E352683" t="s">
        <v>1404</v>
      </c>
    </row>
    <row r="352684" spans="5:5" x14ac:dyDescent="0.25">
      <c r="E352684" t="s">
        <v>1405</v>
      </c>
    </row>
    <row r="352685" spans="5:5" x14ac:dyDescent="0.25">
      <c r="E352685" t="s">
        <v>1406</v>
      </c>
    </row>
    <row r="352686" spans="5:5" x14ac:dyDescent="0.25">
      <c r="E352686" t="s">
        <v>1407</v>
      </c>
    </row>
    <row r="352687" spans="5:5" x14ac:dyDescent="0.25">
      <c r="E352687" t="s">
        <v>1408</v>
      </c>
    </row>
    <row r="352688" spans="5:5" x14ac:dyDescent="0.25">
      <c r="E352688" t="s">
        <v>1409</v>
      </c>
    </row>
    <row r="352689" spans="5:5" x14ac:dyDescent="0.25">
      <c r="E352689" t="s">
        <v>1410</v>
      </c>
    </row>
    <row r="352690" spans="5:5" x14ac:dyDescent="0.25">
      <c r="E352690" t="s">
        <v>1411</v>
      </c>
    </row>
    <row r="352691" spans="5:5" x14ac:dyDescent="0.25">
      <c r="E352691" t="s">
        <v>1412</v>
      </c>
    </row>
    <row r="352692" spans="5:5" x14ac:dyDescent="0.25">
      <c r="E352692" t="s">
        <v>1413</v>
      </c>
    </row>
    <row r="352693" spans="5:5" x14ac:dyDescent="0.25">
      <c r="E352693" t="s">
        <v>1414</v>
      </c>
    </row>
    <row r="352694" spans="5:5" x14ac:dyDescent="0.25">
      <c r="E352694" t="s">
        <v>1415</v>
      </c>
    </row>
    <row r="352695" spans="5:5" x14ac:dyDescent="0.25">
      <c r="E352695" t="s">
        <v>1416</v>
      </c>
    </row>
    <row r="352696" spans="5:5" x14ac:dyDescent="0.25">
      <c r="E352696" t="s">
        <v>1417</v>
      </c>
    </row>
    <row r="352697" spans="5:5" x14ac:dyDescent="0.25">
      <c r="E352697" t="s">
        <v>1418</v>
      </c>
    </row>
    <row r="352698" spans="5:5" x14ac:dyDescent="0.25">
      <c r="E352698" t="s">
        <v>1419</v>
      </c>
    </row>
    <row r="352699" spans="5:5" x14ac:dyDescent="0.25">
      <c r="E352699" t="s">
        <v>1420</v>
      </c>
    </row>
    <row r="352700" spans="5:5" x14ac:dyDescent="0.25">
      <c r="E352700" t="s">
        <v>1421</v>
      </c>
    </row>
    <row r="352701" spans="5:5" x14ac:dyDescent="0.25">
      <c r="E352701" t="s">
        <v>1422</v>
      </c>
    </row>
    <row r="352702" spans="5:5" x14ac:dyDescent="0.25">
      <c r="E352702" t="s">
        <v>1423</v>
      </c>
    </row>
    <row r="352703" spans="5:5" x14ac:dyDescent="0.25">
      <c r="E352703" t="s">
        <v>1424</v>
      </c>
    </row>
    <row r="352704" spans="5:5" x14ac:dyDescent="0.25">
      <c r="E352704" t="s">
        <v>1425</v>
      </c>
    </row>
    <row r="352705" spans="5:5" x14ac:dyDescent="0.25">
      <c r="E352705" t="s">
        <v>1426</v>
      </c>
    </row>
    <row r="352706" spans="5:5" x14ac:dyDescent="0.25">
      <c r="E352706" t="s">
        <v>1427</v>
      </c>
    </row>
    <row r="352707" spans="5:5" x14ac:dyDescent="0.25">
      <c r="E352707" t="s">
        <v>1428</v>
      </c>
    </row>
    <row r="352708" spans="5:5" x14ac:dyDescent="0.25">
      <c r="E352708" t="s">
        <v>1429</v>
      </c>
    </row>
    <row r="352709" spans="5:5" x14ac:dyDescent="0.25">
      <c r="E352709" t="s">
        <v>1430</v>
      </c>
    </row>
    <row r="352710" spans="5:5" x14ac:dyDescent="0.25">
      <c r="E352710" t="s">
        <v>1431</v>
      </c>
    </row>
    <row r="352711" spans="5:5" x14ac:dyDescent="0.25">
      <c r="E352711" t="s">
        <v>1432</v>
      </c>
    </row>
    <row r="352712" spans="5:5" x14ac:dyDescent="0.25">
      <c r="E352712" t="s">
        <v>1433</v>
      </c>
    </row>
    <row r="352713" spans="5:5" x14ac:dyDescent="0.25">
      <c r="E352713" t="s">
        <v>1434</v>
      </c>
    </row>
    <row r="352714" spans="5:5" x14ac:dyDescent="0.25">
      <c r="E352714" t="s">
        <v>1435</v>
      </c>
    </row>
    <row r="352715" spans="5:5" x14ac:dyDescent="0.25">
      <c r="E352715" t="s">
        <v>1436</v>
      </c>
    </row>
    <row r="352716" spans="5:5" x14ac:dyDescent="0.25">
      <c r="E352716" t="s">
        <v>1437</v>
      </c>
    </row>
    <row r="352717" spans="5:5" x14ac:dyDescent="0.25">
      <c r="E352717" t="s">
        <v>1438</v>
      </c>
    </row>
    <row r="352718" spans="5:5" x14ac:dyDescent="0.25">
      <c r="E352718" t="s">
        <v>1439</v>
      </c>
    </row>
    <row r="352719" spans="5:5" x14ac:dyDescent="0.25">
      <c r="E352719" t="s">
        <v>1440</v>
      </c>
    </row>
    <row r="352720" spans="5:5" x14ac:dyDescent="0.25">
      <c r="E352720" t="s">
        <v>1441</v>
      </c>
    </row>
    <row r="352721" spans="5:5" x14ac:dyDescent="0.25">
      <c r="E352721" t="s">
        <v>1442</v>
      </c>
    </row>
    <row r="352722" spans="5:5" x14ac:dyDescent="0.25">
      <c r="E352722" t="s">
        <v>1443</v>
      </c>
    </row>
    <row r="352723" spans="5:5" x14ac:dyDescent="0.25">
      <c r="E352723" t="s">
        <v>1444</v>
      </c>
    </row>
    <row r="352724" spans="5:5" x14ac:dyDescent="0.25">
      <c r="E352724" t="s">
        <v>1445</v>
      </c>
    </row>
    <row r="352725" spans="5:5" x14ac:dyDescent="0.25">
      <c r="E352725" t="s">
        <v>1446</v>
      </c>
    </row>
    <row r="352726" spans="5:5" x14ac:dyDescent="0.25">
      <c r="E352726" t="s">
        <v>1447</v>
      </c>
    </row>
    <row r="352727" spans="5:5" x14ac:dyDescent="0.25">
      <c r="E352727" t="s">
        <v>1448</v>
      </c>
    </row>
    <row r="352728" spans="5:5" x14ac:dyDescent="0.25">
      <c r="E352728" t="s">
        <v>1449</v>
      </c>
    </row>
    <row r="352729" spans="5:5" x14ac:dyDescent="0.25">
      <c r="E352729" t="s">
        <v>1450</v>
      </c>
    </row>
    <row r="352730" spans="5:5" x14ac:dyDescent="0.25">
      <c r="E352730" t="s">
        <v>1451</v>
      </c>
    </row>
    <row r="352731" spans="5:5" x14ac:dyDescent="0.25">
      <c r="E352731" t="s">
        <v>1452</v>
      </c>
    </row>
    <row r="352732" spans="5:5" x14ac:dyDescent="0.25">
      <c r="E352732" t="s">
        <v>1453</v>
      </c>
    </row>
    <row r="352733" spans="5:5" x14ac:dyDescent="0.25">
      <c r="E352733" t="s">
        <v>1454</v>
      </c>
    </row>
    <row r="352734" spans="5:5" x14ac:dyDescent="0.25">
      <c r="E352734" t="s">
        <v>1455</v>
      </c>
    </row>
    <row r="352735" spans="5:5" x14ac:dyDescent="0.25">
      <c r="E352735" t="s">
        <v>1456</v>
      </c>
    </row>
    <row r="352736" spans="5:5" x14ac:dyDescent="0.25">
      <c r="E352736" t="s">
        <v>1457</v>
      </c>
    </row>
    <row r="352737" spans="5:5" x14ac:dyDescent="0.25">
      <c r="E352737" t="s">
        <v>1458</v>
      </c>
    </row>
    <row r="352738" spans="5:5" x14ac:dyDescent="0.25">
      <c r="E352738" t="s">
        <v>1459</v>
      </c>
    </row>
    <row r="352739" spans="5:5" x14ac:dyDescent="0.25">
      <c r="E352739" t="s">
        <v>1460</v>
      </c>
    </row>
    <row r="352740" spans="5:5" x14ac:dyDescent="0.25">
      <c r="E352740" t="s">
        <v>1461</v>
      </c>
    </row>
    <row r="352741" spans="5:5" x14ac:dyDescent="0.25">
      <c r="E352741" t="s">
        <v>1462</v>
      </c>
    </row>
    <row r="352742" spans="5:5" x14ac:dyDescent="0.25">
      <c r="E352742" t="s">
        <v>1463</v>
      </c>
    </row>
    <row r="352743" spans="5:5" x14ac:dyDescent="0.25">
      <c r="E352743" t="s">
        <v>1464</v>
      </c>
    </row>
    <row r="352744" spans="5:5" x14ac:dyDescent="0.25">
      <c r="E352744" t="s">
        <v>1465</v>
      </c>
    </row>
    <row r="352745" spans="5:5" x14ac:dyDescent="0.25">
      <c r="E352745" t="s">
        <v>1466</v>
      </c>
    </row>
    <row r="352746" spans="5:5" x14ac:dyDescent="0.25">
      <c r="E352746" t="s">
        <v>1467</v>
      </c>
    </row>
    <row r="352747" spans="5:5" x14ac:dyDescent="0.25">
      <c r="E352747" t="s">
        <v>1468</v>
      </c>
    </row>
    <row r="352748" spans="5:5" x14ac:dyDescent="0.25">
      <c r="E352748" t="s">
        <v>1469</v>
      </c>
    </row>
    <row r="352749" spans="5:5" x14ac:dyDescent="0.25">
      <c r="E352749" t="s">
        <v>1470</v>
      </c>
    </row>
    <row r="352750" spans="5:5" x14ac:dyDescent="0.25">
      <c r="E352750" t="s">
        <v>1471</v>
      </c>
    </row>
    <row r="352751" spans="5:5" x14ac:dyDescent="0.25">
      <c r="E352751" t="s">
        <v>1472</v>
      </c>
    </row>
    <row r="352752" spans="5:5" x14ac:dyDescent="0.25">
      <c r="E352752" t="s">
        <v>1473</v>
      </c>
    </row>
    <row r="352753" spans="5:5" x14ac:dyDescent="0.25">
      <c r="E352753" t="s">
        <v>1474</v>
      </c>
    </row>
    <row r="352754" spans="5:5" x14ac:dyDescent="0.25">
      <c r="E352754" t="s">
        <v>1475</v>
      </c>
    </row>
    <row r="352755" spans="5:5" x14ac:dyDescent="0.25">
      <c r="E352755" t="s">
        <v>1476</v>
      </c>
    </row>
    <row r="352756" spans="5:5" x14ac:dyDescent="0.25">
      <c r="E352756" t="s">
        <v>1477</v>
      </c>
    </row>
    <row r="352757" spans="5:5" x14ac:dyDescent="0.25">
      <c r="E352757" t="s">
        <v>1478</v>
      </c>
    </row>
    <row r="352758" spans="5:5" x14ac:dyDescent="0.25">
      <c r="E352758" t="s">
        <v>1479</v>
      </c>
    </row>
    <row r="352759" spans="5:5" x14ac:dyDescent="0.25">
      <c r="E352759" t="s">
        <v>1480</v>
      </c>
    </row>
    <row r="352760" spans="5:5" x14ac:dyDescent="0.25">
      <c r="E352760" t="s">
        <v>1481</v>
      </c>
    </row>
    <row r="352761" spans="5:5" x14ac:dyDescent="0.25">
      <c r="E352761" t="s">
        <v>1482</v>
      </c>
    </row>
    <row r="352762" spans="5:5" x14ac:dyDescent="0.25">
      <c r="E352762" t="s">
        <v>1483</v>
      </c>
    </row>
    <row r="352763" spans="5:5" x14ac:dyDescent="0.25">
      <c r="E352763" t="s">
        <v>1484</v>
      </c>
    </row>
    <row r="352764" spans="5:5" x14ac:dyDescent="0.25">
      <c r="E352764" t="s">
        <v>1485</v>
      </c>
    </row>
    <row r="352765" spans="5:5" x14ac:dyDescent="0.25">
      <c r="E352765" t="s">
        <v>1486</v>
      </c>
    </row>
    <row r="352766" spans="5:5" x14ac:dyDescent="0.25">
      <c r="E352766" t="s">
        <v>1487</v>
      </c>
    </row>
    <row r="352767" spans="5:5" x14ac:dyDescent="0.25">
      <c r="E352767" t="s">
        <v>1488</v>
      </c>
    </row>
    <row r="352768" spans="5:5" x14ac:dyDescent="0.25">
      <c r="E352768" t="s">
        <v>1489</v>
      </c>
    </row>
    <row r="352769" spans="5:5" x14ac:dyDescent="0.25">
      <c r="E352769" t="s">
        <v>1490</v>
      </c>
    </row>
    <row r="352770" spans="5:5" x14ac:dyDescent="0.25">
      <c r="E352770" t="s">
        <v>1491</v>
      </c>
    </row>
    <row r="352771" spans="5:5" x14ac:dyDescent="0.25">
      <c r="E352771" t="s">
        <v>1492</v>
      </c>
    </row>
    <row r="352772" spans="5:5" x14ac:dyDescent="0.25">
      <c r="E352772" t="s">
        <v>1493</v>
      </c>
    </row>
    <row r="352773" spans="5:5" x14ac:dyDescent="0.25">
      <c r="E352773" t="s">
        <v>1494</v>
      </c>
    </row>
    <row r="352774" spans="5:5" x14ac:dyDescent="0.25">
      <c r="E352774" t="s">
        <v>1495</v>
      </c>
    </row>
    <row r="352775" spans="5:5" x14ac:dyDescent="0.25">
      <c r="E352775" t="s">
        <v>1496</v>
      </c>
    </row>
    <row r="352776" spans="5:5" x14ac:dyDescent="0.25">
      <c r="E352776" t="s">
        <v>1497</v>
      </c>
    </row>
    <row r="352777" spans="5:5" x14ac:dyDescent="0.25">
      <c r="E352777" t="s">
        <v>1498</v>
      </c>
    </row>
    <row r="352778" spans="5:5" x14ac:dyDescent="0.25">
      <c r="E352778" t="s">
        <v>1499</v>
      </c>
    </row>
    <row r="352779" spans="5:5" x14ac:dyDescent="0.25">
      <c r="E352779" t="s">
        <v>1500</v>
      </c>
    </row>
    <row r="352780" spans="5:5" x14ac:dyDescent="0.25">
      <c r="E352780" t="s">
        <v>1501</v>
      </c>
    </row>
    <row r="352781" spans="5:5" x14ac:dyDescent="0.25">
      <c r="E352781" t="s">
        <v>1502</v>
      </c>
    </row>
    <row r="352782" spans="5:5" x14ac:dyDescent="0.25">
      <c r="E352782" t="s">
        <v>1503</v>
      </c>
    </row>
    <row r="352783" spans="5:5" x14ac:dyDescent="0.25">
      <c r="E352783" t="s">
        <v>1504</v>
      </c>
    </row>
    <row r="352784" spans="5:5" x14ac:dyDescent="0.25">
      <c r="E352784" t="s">
        <v>1505</v>
      </c>
    </row>
    <row r="352785" spans="5:5" x14ac:dyDescent="0.25">
      <c r="E352785" t="s">
        <v>1506</v>
      </c>
    </row>
    <row r="352786" spans="5:5" x14ac:dyDescent="0.25">
      <c r="E352786" t="s">
        <v>1507</v>
      </c>
    </row>
    <row r="352787" spans="5:5" x14ac:dyDescent="0.25">
      <c r="E352787" t="s">
        <v>1508</v>
      </c>
    </row>
    <row r="352788" spans="5:5" x14ac:dyDescent="0.25">
      <c r="E352788" t="s">
        <v>1509</v>
      </c>
    </row>
    <row r="352789" spans="5:5" x14ac:dyDescent="0.25">
      <c r="E352789" t="s">
        <v>1510</v>
      </c>
    </row>
    <row r="352790" spans="5:5" x14ac:dyDescent="0.25">
      <c r="E352790" t="s">
        <v>1511</v>
      </c>
    </row>
    <row r="352791" spans="5:5" x14ac:dyDescent="0.25">
      <c r="E352791" t="s">
        <v>1512</v>
      </c>
    </row>
    <row r="352792" spans="5:5" x14ac:dyDescent="0.25">
      <c r="E352792" t="s">
        <v>1513</v>
      </c>
    </row>
    <row r="352793" spans="5:5" x14ac:dyDescent="0.25">
      <c r="E352793" t="s">
        <v>1514</v>
      </c>
    </row>
    <row r="352794" spans="5:5" x14ac:dyDescent="0.25">
      <c r="E352794" t="s">
        <v>1515</v>
      </c>
    </row>
    <row r="352795" spans="5:5" x14ac:dyDescent="0.25">
      <c r="E352795" t="s">
        <v>1516</v>
      </c>
    </row>
    <row r="352796" spans="5:5" x14ac:dyDescent="0.25">
      <c r="E352796" t="s">
        <v>1517</v>
      </c>
    </row>
    <row r="352797" spans="5:5" x14ac:dyDescent="0.25">
      <c r="E352797" t="s">
        <v>1518</v>
      </c>
    </row>
    <row r="352798" spans="5:5" x14ac:dyDescent="0.25">
      <c r="E352798" t="s">
        <v>1519</v>
      </c>
    </row>
    <row r="352799" spans="5:5" x14ac:dyDescent="0.25">
      <c r="E352799" t="s">
        <v>1520</v>
      </c>
    </row>
    <row r="352800" spans="5:5" x14ac:dyDescent="0.25">
      <c r="E352800" t="s">
        <v>1521</v>
      </c>
    </row>
    <row r="352801" spans="5:5" x14ac:dyDescent="0.25">
      <c r="E352801" t="s">
        <v>1522</v>
      </c>
    </row>
    <row r="352802" spans="5:5" x14ac:dyDescent="0.25">
      <c r="E352802" t="s">
        <v>1523</v>
      </c>
    </row>
    <row r="352803" spans="5:5" x14ac:dyDescent="0.25">
      <c r="E352803" t="s">
        <v>1524</v>
      </c>
    </row>
    <row r="352804" spans="5:5" x14ac:dyDescent="0.25">
      <c r="E352804" t="s">
        <v>1525</v>
      </c>
    </row>
    <row r="352805" spans="5:5" x14ac:dyDescent="0.25">
      <c r="E352805" t="s">
        <v>1526</v>
      </c>
    </row>
    <row r="352806" spans="5:5" x14ac:dyDescent="0.25">
      <c r="E352806" t="s">
        <v>1527</v>
      </c>
    </row>
    <row r="352807" spans="5:5" x14ac:dyDescent="0.25">
      <c r="E352807" t="s">
        <v>1528</v>
      </c>
    </row>
    <row r="352808" spans="5:5" x14ac:dyDescent="0.25">
      <c r="E352808" t="s">
        <v>1529</v>
      </c>
    </row>
    <row r="352809" spans="5:5" x14ac:dyDescent="0.25">
      <c r="E352809" t="s">
        <v>1530</v>
      </c>
    </row>
    <row r="352810" spans="5:5" x14ac:dyDescent="0.25">
      <c r="E352810" t="s">
        <v>1531</v>
      </c>
    </row>
    <row r="352811" spans="5:5" x14ac:dyDescent="0.25">
      <c r="E352811" t="s">
        <v>1532</v>
      </c>
    </row>
    <row r="352812" spans="5:5" x14ac:dyDescent="0.25">
      <c r="E352812" t="s">
        <v>1533</v>
      </c>
    </row>
    <row r="352813" spans="5:5" x14ac:dyDescent="0.25">
      <c r="E352813" t="s">
        <v>1534</v>
      </c>
    </row>
    <row r="352814" spans="5:5" x14ac:dyDescent="0.25">
      <c r="E352814" t="s">
        <v>1535</v>
      </c>
    </row>
    <row r="352815" spans="5:5" x14ac:dyDescent="0.25">
      <c r="E352815" t="s">
        <v>1536</v>
      </c>
    </row>
    <row r="352816" spans="5:5" x14ac:dyDescent="0.25">
      <c r="E352816" t="s">
        <v>1537</v>
      </c>
    </row>
    <row r="352817" spans="5:5" x14ac:dyDescent="0.25">
      <c r="E352817" t="s">
        <v>1538</v>
      </c>
    </row>
    <row r="352818" spans="5:5" x14ac:dyDescent="0.25">
      <c r="E352818" t="s">
        <v>1539</v>
      </c>
    </row>
    <row r="352819" spans="5:5" x14ac:dyDescent="0.25">
      <c r="E352819" t="s">
        <v>1540</v>
      </c>
    </row>
    <row r="352820" spans="5:5" x14ac:dyDescent="0.25">
      <c r="E352820" t="s">
        <v>1541</v>
      </c>
    </row>
    <row r="352821" spans="5:5" x14ac:dyDescent="0.25">
      <c r="E352821" t="s">
        <v>1542</v>
      </c>
    </row>
    <row r="352822" spans="5:5" x14ac:dyDescent="0.25">
      <c r="E352822" t="s">
        <v>1543</v>
      </c>
    </row>
    <row r="352823" spans="5:5" x14ac:dyDescent="0.25">
      <c r="E352823" t="s">
        <v>1544</v>
      </c>
    </row>
    <row r="352824" spans="5:5" x14ac:dyDescent="0.25">
      <c r="E352824" t="s">
        <v>1545</v>
      </c>
    </row>
    <row r="352825" spans="5:5" x14ac:dyDescent="0.25">
      <c r="E352825" t="s">
        <v>1546</v>
      </c>
    </row>
    <row r="352826" spans="5:5" x14ac:dyDescent="0.25">
      <c r="E352826" t="s">
        <v>1547</v>
      </c>
    </row>
    <row r="352827" spans="5:5" x14ac:dyDescent="0.25">
      <c r="E352827" t="s">
        <v>1548</v>
      </c>
    </row>
    <row r="352828" spans="5:5" x14ac:dyDescent="0.25">
      <c r="E352828" t="s">
        <v>1549</v>
      </c>
    </row>
    <row r="352829" spans="5:5" x14ac:dyDescent="0.25">
      <c r="E352829" t="s">
        <v>1550</v>
      </c>
    </row>
    <row r="352830" spans="5:5" x14ac:dyDescent="0.25">
      <c r="E352830" t="s">
        <v>1551</v>
      </c>
    </row>
    <row r="352831" spans="5:5" x14ac:dyDescent="0.25">
      <c r="E352831" t="s">
        <v>1552</v>
      </c>
    </row>
    <row r="352832" spans="5:5" x14ac:dyDescent="0.25">
      <c r="E352832" t="s">
        <v>1553</v>
      </c>
    </row>
    <row r="352833" spans="5:5" x14ac:dyDescent="0.25">
      <c r="E352833" t="s">
        <v>1554</v>
      </c>
    </row>
    <row r="352834" spans="5:5" x14ac:dyDescent="0.25">
      <c r="E352834" t="s">
        <v>1555</v>
      </c>
    </row>
    <row r="352835" spans="5:5" x14ac:dyDescent="0.25">
      <c r="E352835" t="s">
        <v>1556</v>
      </c>
    </row>
    <row r="352836" spans="5:5" x14ac:dyDescent="0.25">
      <c r="E352836" t="s">
        <v>1557</v>
      </c>
    </row>
    <row r="352837" spans="5:5" x14ac:dyDescent="0.25">
      <c r="E352837" t="s">
        <v>1558</v>
      </c>
    </row>
    <row r="352838" spans="5:5" x14ac:dyDescent="0.25">
      <c r="E352838" t="s">
        <v>1559</v>
      </c>
    </row>
    <row r="352839" spans="5:5" x14ac:dyDescent="0.25">
      <c r="E352839" t="s">
        <v>1560</v>
      </c>
    </row>
    <row r="352840" spans="5:5" x14ac:dyDescent="0.25">
      <c r="E352840" t="s">
        <v>1561</v>
      </c>
    </row>
    <row r="352841" spans="5:5" x14ac:dyDescent="0.25">
      <c r="E352841" t="s">
        <v>1562</v>
      </c>
    </row>
    <row r="352842" spans="5:5" x14ac:dyDescent="0.25">
      <c r="E352842" t="s">
        <v>1563</v>
      </c>
    </row>
    <row r="352843" spans="5:5" x14ac:dyDescent="0.25">
      <c r="E352843" t="s">
        <v>1564</v>
      </c>
    </row>
    <row r="352844" spans="5:5" x14ac:dyDescent="0.25">
      <c r="E352844" t="s">
        <v>1565</v>
      </c>
    </row>
    <row r="352845" spans="5:5" x14ac:dyDescent="0.25">
      <c r="E352845" t="s">
        <v>1566</v>
      </c>
    </row>
    <row r="352846" spans="5:5" x14ac:dyDescent="0.25">
      <c r="E352846" t="s">
        <v>1567</v>
      </c>
    </row>
    <row r="352847" spans="5:5" x14ac:dyDescent="0.25">
      <c r="E352847" t="s">
        <v>1568</v>
      </c>
    </row>
    <row r="352848" spans="5:5" x14ac:dyDescent="0.25">
      <c r="E352848" t="s">
        <v>1569</v>
      </c>
    </row>
    <row r="352849" spans="5:5" x14ac:dyDescent="0.25">
      <c r="E352849" t="s">
        <v>1570</v>
      </c>
    </row>
    <row r="352850" spans="5:5" x14ac:dyDescent="0.25">
      <c r="E352850" t="s">
        <v>1571</v>
      </c>
    </row>
    <row r="352851" spans="5:5" x14ac:dyDescent="0.25">
      <c r="E352851" t="s">
        <v>1572</v>
      </c>
    </row>
    <row r="352852" spans="5:5" x14ac:dyDescent="0.25">
      <c r="E352852" t="s">
        <v>1573</v>
      </c>
    </row>
    <row r="352853" spans="5:5" x14ac:dyDescent="0.25">
      <c r="E352853" t="s">
        <v>1574</v>
      </c>
    </row>
    <row r="352854" spans="5:5" x14ac:dyDescent="0.25">
      <c r="E352854" t="s">
        <v>1575</v>
      </c>
    </row>
    <row r="352855" spans="5:5" x14ac:dyDescent="0.25">
      <c r="E352855" t="s">
        <v>1576</v>
      </c>
    </row>
    <row r="352856" spans="5:5" x14ac:dyDescent="0.25">
      <c r="E352856" t="s">
        <v>1577</v>
      </c>
    </row>
    <row r="352857" spans="5:5" x14ac:dyDescent="0.25">
      <c r="E352857" t="s">
        <v>1578</v>
      </c>
    </row>
    <row r="352858" spans="5:5" x14ac:dyDescent="0.25">
      <c r="E352858" t="s">
        <v>1579</v>
      </c>
    </row>
    <row r="352859" spans="5:5" x14ac:dyDescent="0.25">
      <c r="E352859" t="s">
        <v>1580</v>
      </c>
    </row>
    <row r="352860" spans="5:5" x14ac:dyDescent="0.25">
      <c r="E352860" t="s">
        <v>1581</v>
      </c>
    </row>
    <row r="352861" spans="5:5" x14ac:dyDescent="0.25">
      <c r="E352861" t="s">
        <v>1582</v>
      </c>
    </row>
    <row r="352862" spans="5:5" x14ac:dyDescent="0.25">
      <c r="E352862" t="s">
        <v>1583</v>
      </c>
    </row>
    <row r="352863" spans="5:5" x14ac:dyDescent="0.25">
      <c r="E352863" t="s">
        <v>1584</v>
      </c>
    </row>
    <row r="352864" spans="5:5" x14ac:dyDescent="0.25">
      <c r="E352864" t="s">
        <v>1585</v>
      </c>
    </row>
    <row r="352865" spans="5:5" x14ac:dyDescent="0.25">
      <c r="E352865" t="s">
        <v>1586</v>
      </c>
    </row>
    <row r="352866" spans="5:5" x14ac:dyDescent="0.25">
      <c r="E352866" t="s">
        <v>1587</v>
      </c>
    </row>
    <row r="352867" spans="5:5" x14ac:dyDescent="0.25">
      <c r="E352867" t="s">
        <v>1588</v>
      </c>
    </row>
    <row r="352868" spans="5:5" x14ac:dyDescent="0.25">
      <c r="E352868" t="s">
        <v>1589</v>
      </c>
    </row>
    <row r="352869" spans="5:5" x14ac:dyDescent="0.25">
      <c r="E352869" t="s">
        <v>1590</v>
      </c>
    </row>
    <row r="352870" spans="5:5" x14ac:dyDescent="0.25">
      <c r="E352870" t="s">
        <v>1591</v>
      </c>
    </row>
    <row r="352871" spans="5:5" x14ac:dyDescent="0.25">
      <c r="E352871" t="s">
        <v>1592</v>
      </c>
    </row>
    <row r="352872" spans="5:5" x14ac:dyDescent="0.25">
      <c r="E352872" t="s">
        <v>1593</v>
      </c>
    </row>
    <row r="352873" spans="5:5" x14ac:dyDescent="0.25">
      <c r="E352873" t="s">
        <v>1594</v>
      </c>
    </row>
    <row r="352874" spans="5:5" x14ac:dyDescent="0.25">
      <c r="E352874" t="s">
        <v>1595</v>
      </c>
    </row>
    <row r="352875" spans="5:5" x14ac:dyDescent="0.25">
      <c r="E352875" t="s">
        <v>1596</v>
      </c>
    </row>
    <row r="352876" spans="5:5" x14ac:dyDescent="0.25">
      <c r="E352876" t="s">
        <v>1597</v>
      </c>
    </row>
    <row r="352877" spans="5:5" x14ac:dyDescent="0.25">
      <c r="E352877" t="s">
        <v>1598</v>
      </c>
    </row>
    <row r="352878" spans="5:5" x14ac:dyDescent="0.25">
      <c r="E352878" t="s">
        <v>1599</v>
      </c>
    </row>
    <row r="352879" spans="5:5" x14ac:dyDescent="0.25">
      <c r="E352879" t="s">
        <v>1600</v>
      </c>
    </row>
    <row r="352880" spans="5:5" x14ac:dyDescent="0.25">
      <c r="E352880" t="s">
        <v>1601</v>
      </c>
    </row>
    <row r="352881" spans="5:5" x14ac:dyDescent="0.25">
      <c r="E352881" t="s">
        <v>1602</v>
      </c>
    </row>
    <row r="352882" spans="5:5" x14ac:dyDescent="0.25">
      <c r="E352882" t="s">
        <v>1603</v>
      </c>
    </row>
    <row r="352883" spans="5:5" x14ac:dyDescent="0.25">
      <c r="E352883" t="s">
        <v>1604</v>
      </c>
    </row>
    <row r="352884" spans="5:5" x14ac:dyDescent="0.25">
      <c r="E352884" t="s">
        <v>1605</v>
      </c>
    </row>
    <row r="352885" spans="5:5" x14ac:dyDescent="0.25">
      <c r="E352885" t="s">
        <v>1606</v>
      </c>
    </row>
    <row r="352886" spans="5:5" x14ac:dyDescent="0.25">
      <c r="E352886" t="s">
        <v>1607</v>
      </c>
    </row>
    <row r="352887" spans="5:5" x14ac:dyDescent="0.25">
      <c r="E352887" t="s">
        <v>1608</v>
      </c>
    </row>
    <row r="352888" spans="5:5" x14ac:dyDescent="0.25">
      <c r="E352888" t="s">
        <v>1609</v>
      </c>
    </row>
    <row r="352889" spans="5:5" x14ac:dyDescent="0.25">
      <c r="E352889" t="s">
        <v>1610</v>
      </c>
    </row>
    <row r="352890" spans="5:5" x14ac:dyDescent="0.25">
      <c r="E352890" t="s">
        <v>1611</v>
      </c>
    </row>
    <row r="352891" spans="5:5" x14ac:dyDescent="0.25">
      <c r="E352891" t="s">
        <v>1612</v>
      </c>
    </row>
    <row r="352892" spans="5:5" x14ac:dyDescent="0.25">
      <c r="E352892" t="s">
        <v>1613</v>
      </c>
    </row>
    <row r="352893" spans="5:5" x14ac:dyDescent="0.25">
      <c r="E352893" t="s">
        <v>1614</v>
      </c>
    </row>
    <row r="352894" spans="5:5" x14ac:dyDescent="0.25">
      <c r="E352894" t="s">
        <v>1615</v>
      </c>
    </row>
    <row r="352895" spans="5:5" x14ac:dyDescent="0.25">
      <c r="E352895" t="s">
        <v>1616</v>
      </c>
    </row>
    <row r="352896" spans="5:5" x14ac:dyDescent="0.25">
      <c r="E352896" t="s">
        <v>1617</v>
      </c>
    </row>
    <row r="352897" spans="5:5" x14ac:dyDescent="0.25">
      <c r="E352897" t="s">
        <v>1618</v>
      </c>
    </row>
    <row r="352898" spans="5:5" x14ac:dyDescent="0.25">
      <c r="E352898" t="s">
        <v>1619</v>
      </c>
    </row>
    <row r="352899" spans="5:5" x14ac:dyDescent="0.25">
      <c r="E352899" t="s">
        <v>1620</v>
      </c>
    </row>
    <row r="352900" spans="5:5" x14ac:dyDescent="0.25">
      <c r="E352900" t="s">
        <v>1621</v>
      </c>
    </row>
    <row r="352901" spans="5:5" x14ac:dyDescent="0.25">
      <c r="E352901" t="s">
        <v>1622</v>
      </c>
    </row>
    <row r="352902" spans="5:5" x14ac:dyDescent="0.25">
      <c r="E352902" t="s">
        <v>1623</v>
      </c>
    </row>
    <row r="352903" spans="5:5" x14ac:dyDescent="0.25">
      <c r="E352903" t="s">
        <v>1624</v>
      </c>
    </row>
    <row r="352904" spans="5:5" x14ac:dyDescent="0.25">
      <c r="E352904" t="s">
        <v>1625</v>
      </c>
    </row>
    <row r="352905" spans="5:5" x14ac:dyDescent="0.25">
      <c r="E352905" t="s">
        <v>1626</v>
      </c>
    </row>
    <row r="352906" spans="5:5" x14ac:dyDescent="0.25">
      <c r="E352906" t="s">
        <v>1627</v>
      </c>
    </row>
    <row r="352907" spans="5:5" x14ac:dyDescent="0.25">
      <c r="E352907" t="s">
        <v>1628</v>
      </c>
    </row>
    <row r="352908" spans="5:5" x14ac:dyDescent="0.25">
      <c r="E352908" t="s">
        <v>1629</v>
      </c>
    </row>
    <row r="352909" spans="5:5" x14ac:dyDescent="0.25">
      <c r="E352909" t="s">
        <v>1630</v>
      </c>
    </row>
    <row r="352910" spans="5:5" x14ac:dyDescent="0.25">
      <c r="E352910" t="s">
        <v>1631</v>
      </c>
    </row>
    <row r="352911" spans="5:5" x14ac:dyDescent="0.25">
      <c r="E352911" t="s">
        <v>1632</v>
      </c>
    </row>
    <row r="352912" spans="5:5" x14ac:dyDescent="0.25">
      <c r="E352912" t="s">
        <v>1633</v>
      </c>
    </row>
    <row r="352913" spans="5:5" x14ac:dyDescent="0.25">
      <c r="E352913" t="s">
        <v>1634</v>
      </c>
    </row>
    <row r="352914" spans="5:5" x14ac:dyDescent="0.25">
      <c r="E352914" t="s">
        <v>1635</v>
      </c>
    </row>
    <row r="352915" spans="5:5" x14ac:dyDescent="0.25">
      <c r="E352915" t="s">
        <v>1636</v>
      </c>
    </row>
    <row r="352916" spans="5:5" x14ac:dyDescent="0.25">
      <c r="E352916" t="s">
        <v>1637</v>
      </c>
    </row>
    <row r="352917" spans="5:5" x14ac:dyDescent="0.25">
      <c r="E352917" t="s">
        <v>1638</v>
      </c>
    </row>
    <row r="352918" spans="5:5" x14ac:dyDescent="0.25">
      <c r="E352918" t="s">
        <v>1639</v>
      </c>
    </row>
    <row r="352919" spans="5:5" x14ac:dyDescent="0.25">
      <c r="E352919" t="s">
        <v>1640</v>
      </c>
    </row>
    <row r="352920" spans="5:5" x14ac:dyDescent="0.25">
      <c r="E352920" t="s">
        <v>1641</v>
      </c>
    </row>
    <row r="352921" spans="5:5" x14ac:dyDescent="0.25">
      <c r="E352921" t="s">
        <v>1642</v>
      </c>
    </row>
    <row r="352922" spans="5:5" x14ac:dyDescent="0.25">
      <c r="E352922" t="s">
        <v>1643</v>
      </c>
    </row>
    <row r="352923" spans="5:5" x14ac:dyDescent="0.25">
      <c r="E352923" t="s">
        <v>1644</v>
      </c>
    </row>
    <row r="352924" spans="5:5" x14ac:dyDescent="0.25">
      <c r="E352924" t="s">
        <v>1645</v>
      </c>
    </row>
    <row r="352925" spans="5:5" x14ac:dyDescent="0.25">
      <c r="E352925" t="s">
        <v>1646</v>
      </c>
    </row>
    <row r="352926" spans="5:5" x14ac:dyDescent="0.25">
      <c r="E352926" t="s">
        <v>1647</v>
      </c>
    </row>
    <row r="352927" spans="5:5" x14ac:dyDescent="0.25">
      <c r="E352927" t="s">
        <v>1648</v>
      </c>
    </row>
    <row r="352928" spans="5:5" x14ac:dyDescent="0.25">
      <c r="E352928" t="s">
        <v>1649</v>
      </c>
    </row>
    <row r="352929" spans="5:5" x14ac:dyDescent="0.25">
      <c r="E352929" t="s">
        <v>1650</v>
      </c>
    </row>
    <row r="352930" spans="5:5" x14ac:dyDescent="0.25">
      <c r="E352930" t="s">
        <v>1651</v>
      </c>
    </row>
    <row r="352931" spans="5:5" x14ac:dyDescent="0.25">
      <c r="E352931" t="s">
        <v>1652</v>
      </c>
    </row>
    <row r="352932" spans="5:5" x14ac:dyDescent="0.25">
      <c r="E352932" t="s">
        <v>1653</v>
      </c>
    </row>
    <row r="352933" spans="5:5" x14ac:dyDescent="0.25">
      <c r="E352933" t="s">
        <v>1654</v>
      </c>
    </row>
    <row r="352934" spans="5:5" x14ac:dyDescent="0.25">
      <c r="E352934" t="s">
        <v>1655</v>
      </c>
    </row>
    <row r="352935" spans="5:5" x14ac:dyDescent="0.25">
      <c r="E352935" t="s">
        <v>1656</v>
      </c>
    </row>
    <row r="352936" spans="5:5" x14ac:dyDescent="0.25">
      <c r="E352936" t="s">
        <v>1657</v>
      </c>
    </row>
    <row r="352937" spans="5:5" x14ac:dyDescent="0.25">
      <c r="E352937" t="s">
        <v>1658</v>
      </c>
    </row>
    <row r="352938" spans="5:5" x14ac:dyDescent="0.25">
      <c r="E352938" t="s">
        <v>1659</v>
      </c>
    </row>
    <row r="352939" spans="5:5" x14ac:dyDescent="0.25">
      <c r="E352939" t="s">
        <v>1660</v>
      </c>
    </row>
    <row r="352940" spans="5:5" x14ac:dyDescent="0.25">
      <c r="E352940" t="s">
        <v>1661</v>
      </c>
    </row>
    <row r="352941" spans="5:5" x14ac:dyDescent="0.25">
      <c r="E352941" t="s">
        <v>1662</v>
      </c>
    </row>
    <row r="352942" spans="5:5" x14ac:dyDescent="0.25">
      <c r="E352942" t="s">
        <v>1663</v>
      </c>
    </row>
    <row r="352943" spans="5:5" x14ac:dyDescent="0.25">
      <c r="E352943" t="s">
        <v>1664</v>
      </c>
    </row>
    <row r="352944" spans="5:5" x14ac:dyDescent="0.25">
      <c r="E352944" t="s">
        <v>1665</v>
      </c>
    </row>
    <row r="352945" spans="5:5" x14ac:dyDescent="0.25">
      <c r="E352945" t="s">
        <v>1666</v>
      </c>
    </row>
    <row r="352946" spans="5:5" x14ac:dyDescent="0.25">
      <c r="E352946" t="s">
        <v>1667</v>
      </c>
    </row>
    <row r="352947" spans="5:5" x14ac:dyDescent="0.25">
      <c r="E352947" t="s">
        <v>1668</v>
      </c>
    </row>
    <row r="352948" spans="5:5" x14ac:dyDescent="0.25">
      <c r="E352948" t="s">
        <v>1669</v>
      </c>
    </row>
    <row r="352949" spans="5:5" x14ac:dyDescent="0.25">
      <c r="E352949" t="s">
        <v>1670</v>
      </c>
    </row>
    <row r="352950" spans="5:5" x14ac:dyDescent="0.25">
      <c r="E352950" t="s">
        <v>1671</v>
      </c>
    </row>
    <row r="352951" spans="5:5" x14ac:dyDescent="0.25">
      <c r="E352951" t="s">
        <v>1672</v>
      </c>
    </row>
    <row r="352952" spans="5:5" x14ac:dyDescent="0.25">
      <c r="E352952" t="s">
        <v>1673</v>
      </c>
    </row>
    <row r="352953" spans="5:5" x14ac:dyDescent="0.25">
      <c r="E352953" t="s">
        <v>1674</v>
      </c>
    </row>
    <row r="352954" spans="5:5" x14ac:dyDescent="0.25">
      <c r="E352954" t="s">
        <v>1675</v>
      </c>
    </row>
    <row r="352955" spans="5:5" x14ac:dyDescent="0.25">
      <c r="E352955" t="s">
        <v>1676</v>
      </c>
    </row>
    <row r="352956" spans="5:5" x14ac:dyDescent="0.25">
      <c r="E352956" t="s">
        <v>1677</v>
      </c>
    </row>
    <row r="352957" spans="5:5" x14ac:dyDescent="0.25">
      <c r="E352957" t="s">
        <v>1678</v>
      </c>
    </row>
    <row r="352958" spans="5:5" x14ac:dyDescent="0.25">
      <c r="E352958" t="s">
        <v>1679</v>
      </c>
    </row>
    <row r="352959" spans="5:5" x14ac:dyDescent="0.25">
      <c r="E352959" t="s">
        <v>1680</v>
      </c>
    </row>
    <row r="352960" spans="5:5" x14ac:dyDescent="0.25">
      <c r="E352960" t="s">
        <v>1681</v>
      </c>
    </row>
    <row r="352961" spans="5:5" x14ac:dyDescent="0.25">
      <c r="E352961" t="s">
        <v>1682</v>
      </c>
    </row>
    <row r="352962" spans="5:5" x14ac:dyDescent="0.25">
      <c r="E352962" t="s">
        <v>1683</v>
      </c>
    </row>
    <row r="352963" spans="5:5" x14ac:dyDescent="0.25">
      <c r="E352963" t="s">
        <v>1684</v>
      </c>
    </row>
    <row r="352964" spans="5:5" x14ac:dyDescent="0.25">
      <c r="E352964" t="s">
        <v>1685</v>
      </c>
    </row>
    <row r="352965" spans="5:5" x14ac:dyDescent="0.25">
      <c r="E352965" t="s">
        <v>1686</v>
      </c>
    </row>
    <row r="352966" spans="5:5" x14ac:dyDescent="0.25">
      <c r="E352966" t="s">
        <v>1687</v>
      </c>
    </row>
    <row r="352967" spans="5:5" x14ac:dyDescent="0.25">
      <c r="E352967" t="s">
        <v>1688</v>
      </c>
    </row>
    <row r="352968" spans="5:5" x14ac:dyDescent="0.25">
      <c r="E352968" t="s">
        <v>1689</v>
      </c>
    </row>
    <row r="352969" spans="5:5" x14ac:dyDescent="0.25">
      <c r="E352969" t="s">
        <v>1690</v>
      </c>
    </row>
    <row r="352970" spans="5:5" x14ac:dyDescent="0.25">
      <c r="E352970" t="s">
        <v>1691</v>
      </c>
    </row>
    <row r="352971" spans="5:5" x14ac:dyDescent="0.25">
      <c r="E352971" t="s">
        <v>1692</v>
      </c>
    </row>
    <row r="352972" spans="5:5" x14ac:dyDescent="0.25">
      <c r="E352972" t="s">
        <v>1693</v>
      </c>
    </row>
    <row r="352973" spans="5:5" x14ac:dyDescent="0.25">
      <c r="E352973" t="s">
        <v>1694</v>
      </c>
    </row>
    <row r="352974" spans="5:5" x14ac:dyDescent="0.25">
      <c r="E352974" t="s">
        <v>1695</v>
      </c>
    </row>
    <row r="352975" spans="5:5" x14ac:dyDescent="0.25">
      <c r="E352975" t="s">
        <v>1696</v>
      </c>
    </row>
    <row r="352976" spans="5:5" x14ac:dyDescent="0.25">
      <c r="E352976" t="s">
        <v>1697</v>
      </c>
    </row>
    <row r="352977" spans="5:5" x14ac:dyDescent="0.25">
      <c r="E352977" t="s">
        <v>1698</v>
      </c>
    </row>
    <row r="352978" spans="5:5" x14ac:dyDescent="0.25">
      <c r="E352978" t="s">
        <v>1699</v>
      </c>
    </row>
    <row r="352979" spans="5:5" x14ac:dyDescent="0.25">
      <c r="E352979" t="s">
        <v>1700</v>
      </c>
    </row>
    <row r="352980" spans="5:5" x14ac:dyDescent="0.25">
      <c r="E352980" t="s">
        <v>1701</v>
      </c>
    </row>
    <row r="352981" spans="5:5" x14ac:dyDescent="0.25">
      <c r="E352981" t="s">
        <v>1702</v>
      </c>
    </row>
    <row r="352982" spans="5:5" x14ac:dyDescent="0.25">
      <c r="E352982" t="s">
        <v>1703</v>
      </c>
    </row>
    <row r="352983" spans="5:5" x14ac:dyDescent="0.25">
      <c r="E352983" t="s">
        <v>1704</v>
      </c>
    </row>
    <row r="352984" spans="5:5" x14ac:dyDescent="0.25">
      <c r="E352984" t="s">
        <v>1705</v>
      </c>
    </row>
    <row r="352985" spans="5:5" x14ac:dyDescent="0.25">
      <c r="E352985" t="s">
        <v>1706</v>
      </c>
    </row>
    <row r="352986" spans="5:5" x14ac:dyDescent="0.25">
      <c r="E352986" t="s">
        <v>1707</v>
      </c>
    </row>
    <row r="352987" spans="5:5" x14ac:dyDescent="0.25">
      <c r="E352987" t="s">
        <v>1708</v>
      </c>
    </row>
    <row r="352988" spans="5:5" x14ac:dyDescent="0.25">
      <c r="E352988" t="s">
        <v>1709</v>
      </c>
    </row>
    <row r="352989" spans="5:5" x14ac:dyDescent="0.25">
      <c r="E352989" t="s">
        <v>1710</v>
      </c>
    </row>
    <row r="352990" spans="5:5" x14ac:dyDescent="0.25">
      <c r="E352990" t="s">
        <v>1711</v>
      </c>
    </row>
    <row r="352991" spans="5:5" x14ac:dyDescent="0.25">
      <c r="E352991" t="s">
        <v>1712</v>
      </c>
    </row>
    <row r="352992" spans="5:5" x14ac:dyDescent="0.25">
      <c r="E352992" t="s">
        <v>1713</v>
      </c>
    </row>
    <row r="352993" spans="5:5" x14ac:dyDescent="0.25">
      <c r="E352993" t="s">
        <v>1714</v>
      </c>
    </row>
    <row r="352994" spans="5:5" x14ac:dyDescent="0.25">
      <c r="E352994" t="s">
        <v>1715</v>
      </c>
    </row>
    <row r="352995" spans="5:5" x14ac:dyDescent="0.25">
      <c r="E352995" t="s">
        <v>1716</v>
      </c>
    </row>
    <row r="352996" spans="5:5" x14ac:dyDescent="0.25">
      <c r="E352996" t="s">
        <v>1717</v>
      </c>
    </row>
    <row r="352997" spans="5:5" x14ac:dyDescent="0.25">
      <c r="E352997" t="s">
        <v>1718</v>
      </c>
    </row>
    <row r="352998" spans="5:5" x14ac:dyDescent="0.25">
      <c r="E352998" t="s">
        <v>1719</v>
      </c>
    </row>
    <row r="352999" spans="5:5" x14ac:dyDescent="0.25">
      <c r="E352999" t="s">
        <v>1720</v>
      </c>
    </row>
    <row r="353000" spans="5:5" x14ac:dyDescent="0.25">
      <c r="E353000" t="s">
        <v>1721</v>
      </c>
    </row>
    <row r="353001" spans="5:5" x14ac:dyDescent="0.25">
      <c r="E353001" t="s">
        <v>1722</v>
      </c>
    </row>
    <row r="353002" spans="5:5" x14ac:dyDescent="0.25">
      <c r="E353002" t="s">
        <v>1723</v>
      </c>
    </row>
    <row r="353003" spans="5:5" x14ac:dyDescent="0.25">
      <c r="E353003" t="s">
        <v>1724</v>
      </c>
    </row>
    <row r="353004" spans="5:5" x14ac:dyDescent="0.25">
      <c r="E353004" t="s">
        <v>1725</v>
      </c>
    </row>
    <row r="353005" spans="5:5" x14ac:dyDescent="0.25">
      <c r="E353005" t="s">
        <v>1726</v>
      </c>
    </row>
    <row r="353006" spans="5:5" x14ac:dyDescent="0.25">
      <c r="E353006" t="s">
        <v>1727</v>
      </c>
    </row>
    <row r="353007" spans="5:5" x14ac:dyDescent="0.25">
      <c r="E353007" t="s">
        <v>1728</v>
      </c>
    </row>
    <row r="353008" spans="5:5" x14ac:dyDescent="0.25">
      <c r="E353008" t="s">
        <v>1729</v>
      </c>
    </row>
    <row r="353009" spans="5:5" x14ac:dyDescent="0.25">
      <c r="E353009" t="s">
        <v>1730</v>
      </c>
    </row>
    <row r="353010" spans="5:5" x14ac:dyDescent="0.25">
      <c r="E353010" t="s">
        <v>1731</v>
      </c>
    </row>
    <row r="353011" spans="5:5" x14ac:dyDescent="0.25">
      <c r="E353011" t="s">
        <v>1732</v>
      </c>
    </row>
    <row r="353012" spans="5:5" x14ac:dyDescent="0.25">
      <c r="E353012" t="s">
        <v>1733</v>
      </c>
    </row>
    <row r="353013" spans="5:5" x14ac:dyDescent="0.25">
      <c r="E353013" t="s">
        <v>1734</v>
      </c>
    </row>
    <row r="353014" spans="5:5" x14ac:dyDescent="0.25">
      <c r="E353014" t="s">
        <v>1735</v>
      </c>
    </row>
    <row r="353015" spans="5:5" x14ac:dyDescent="0.25">
      <c r="E353015" t="s">
        <v>1736</v>
      </c>
    </row>
    <row r="353016" spans="5:5" x14ac:dyDescent="0.25">
      <c r="E353016" t="s">
        <v>1737</v>
      </c>
    </row>
    <row r="353017" spans="5:5" x14ac:dyDescent="0.25">
      <c r="E353017" t="s">
        <v>1738</v>
      </c>
    </row>
    <row r="353018" spans="5:5" x14ac:dyDescent="0.25">
      <c r="E353018" t="s">
        <v>1739</v>
      </c>
    </row>
    <row r="353019" spans="5:5" x14ac:dyDescent="0.25">
      <c r="E353019" t="s">
        <v>1740</v>
      </c>
    </row>
    <row r="353020" spans="5:5" x14ac:dyDescent="0.25">
      <c r="E353020" t="s">
        <v>1741</v>
      </c>
    </row>
    <row r="353021" spans="5:5" x14ac:dyDescent="0.25">
      <c r="E353021" t="s">
        <v>1742</v>
      </c>
    </row>
    <row r="353022" spans="5:5" x14ac:dyDescent="0.25">
      <c r="E353022" t="s">
        <v>1743</v>
      </c>
    </row>
    <row r="353023" spans="5:5" x14ac:dyDescent="0.25">
      <c r="E353023" t="s">
        <v>1744</v>
      </c>
    </row>
    <row r="353024" spans="5:5" x14ac:dyDescent="0.25">
      <c r="E353024" t="s">
        <v>1745</v>
      </c>
    </row>
    <row r="353025" spans="5:5" x14ac:dyDescent="0.25">
      <c r="E353025" t="s">
        <v>1746</v>
      </c>
    </row>
    <row r="353026" spans="5:5" x14ac:dyDescent="0.25">
      <c r="E353026" t="s">
        <v>1747</v>
      </c>
    </row>
    <row r="353027" spans="5:5" x14ac:dyDescent="0.25">
      <c r="E353027" t="s">
        <v>1748</v>
      </c>
    </row>
    <row r="353028" spans="5:5" x14ac:dyDescent="0.25">
      <c r="E353028" t="s">
        <v>1749</v>
      </c>
    </row>
    <row r="353029" spans="5:5" x14ac:dyDescent="0.25">
      <c r="E353029" t="s">
        <v>1750</v>
      </c>
    </row>
    <row r="353030" spans="5:5" x14ac:dyDescent="0.25">
      <c r="E353030" t="s">
        <v>1751</v>
      </c>
    </row>
    <row r="353031" spans="5:5" x14ac:dyDescent="0.25">
      <c r="E353031" t="s">
        <v>1752</v>
      </c>
    </row>
    <row r="353032" spans="5:5" x14ac:dyDescent="0.25">
      <c r="E353032" t="s">
        <v>1753</v>
      </c>
    </row>
    <row r="353033" spans="5:5" x14ac:dyDescent="0.25">
      <c r="E353033" t="s">
        <v>1754</v>
      </c>
    </row>
    <row r="353034" spans="5:5" x14ac:dyDescent="0.25">
      <c r="E353034" t="s">
        <v>1755</v>
      </c>
    </row>
    <row r="353035" spans="5:5" x14ac:dyDescent="0.25">
      <c r="E353035" t="s">
        <v>1756</v>
      </c>
    </row>
    <row r="353036" spans="5:5" x14ac:dyDescent="0.25">
      <c r="E353036" t="s">
        <v>1757</v>
      </c>
    </row>
    <row r="353037" spans="5:5" x14ac:dyDescent="0.25">
      <c r="E353037" t="s">
        <v>1758</v>
      </c>
    </row>
    <row r="353038" spans="5:5" x14ac:dyDescent="0.25">
      <c r="E353038" t="s">
        <v>1759</v>
      </c>
    </row>
    <row r="353039" spans="5:5" x14ac:dyDescent="0.25">
      <c r="E353039" t="s">
        <v>1760</v>
      </c>
    </row>
    <row r="353040" spans="5:5" x14ac:dyDescent="0.25">
      <c r="E353040" t="s">
        <v>1761</v>
      </c>
    </row>
    <row r="353041" spans="5:5" x14ac:dyDescent="0.25">
      <c r="E353041" t="s">
        <v>1762</v>
      </c>
    </row>
    <row r="353042" spans="5:5" x14ac:dyDescent="0.25">
      <c r="E353042" t="s">
        <v>1763</v>
      </c>
    </row>
    <row r="353043" spans="5:5" x14ac:dyDescent="0.25">
      <c r="E353043" t="s">
        <v>1764</v>
      </c>
    </row>
    <row r="353044" spans="5:5" x14ac:dyDescent="0.25">
      <c r="E353044" t="s">
        <v>1765</v>
      </c>
    </row>
    <row r="353045" spans="5:5" x14ac:dyDescent="0.25">
      <c r="E353045" t="s">
        <v>1766</v>
      </c>
    </row>
    <row r="353046" spans="5:5" x14ac:dyDescent="0.25">
      <c r="E353046" t="s">
        <v>1767</v>
      </c>
    </row>
    <row r="353047" spans="5:5" x14ac:dyDescent="0.25">
      <c r="E353047" t="s">
        <v>1768</v>
      </c>
    </row>
    <row r="353048" spans="5:5" x14ac:dyDescent="0.25">
      <c r="E353048" t="s">
        <v>1769</v>
      </c>
    </row>
    <row r="353049" spans="5:5" x14ac:dyDescent="0.25">
      <c r="E353049" t="s">
        <v>1770</v>
      </c>
    </row>
    <row r="353050" spans="5:5" x14ac:dyDescent="0.25">
      <c r="E353050" t="s">
        <v>1771</v>
      </c>
    </row>
    <row r="353051" spans="5:5" x14ac:dyDescent="0.25">
      <c r="E353051" t="s">
        <v>1772</v>
      </c>
    </row>
    <row r="353052" spans="5:5" x14ac:dyDescent="0.25">
      <c r="E353052" t="s">
        <v>1773</v>
      </c>
    </row>
    <row r="353053" spans="5:5" x14ac:dyDescent="0.25">
      <c r="E353053" t="s">
        <v>1774</v>
      </c>
    </row>
    <row r="353054" spans="5:5" x14ac:dyDescent="0.25">
      <c r="E353054" t="s">
        <v>1775</v>
      </c>
    </row>
    <row r="353055" spans="5:5" x14ac:dyDescent="0.25">
      <c r="E353055" t="s">
        <v>1776</v>
      </c>
    </row>
    <row r="353056" spans="5:5" x14ac:dyDescent="0.25">
      <c r="E353056" t="s">
        <v>1777</v>
      </c>
    </row>
    <row r="353057" spans="5:5" x14ac:dyDescent="0.25">
      <c r="E353057" t="s">
        <v>1778</v>
      </c>
    </row>
    <row r="353058" spans="5:5" x14ac:dyDescent="0.25">
      <c r="E353058" t="s">
        <v>1779</v>
      </c>
    </row>
    <row r="353059" spans="5:5" x14ac:dyDescent="0.25">
      <c r="E353059" t="s">
        <v>1780</v>
      </c>
    </row>
    <row r="353060" spans="5:5" x14ac:dyDescent="0.25">
      <c r="E353060" t="s">
        <v>1781</v>
      </c>
    </row>
    <row r="353061" spans="5:5" x14ac:dyDescent="0.25">
      <c r="E353061" t="s">
        <v>1782</v>
      </c>
    </row>
    <row r="353062" spans="5:5" x14ac:dyDescent="0.25">
      <c r="E353062" t="s">
        <v>1783</v>
      </c>
    </row>
    <row r="353063" spans="5:5" x14ac:dyDescent="0.25">
      <c r="E353063" t="s">
        <v>1784</v>
      </c>
    </row>
    <row r="353064" spans="5:5" x14ac:dyDescent="0.25">
      <c r="E353064" t="s">
        <v>1785</v>
      </c>
    </row>
    <row r="353065" spans="5:5" x14ac:dyDescent="0.25">
      <c r="E353065" t="s">
        <v>1786</v>
      </c>
    </row>
    <row r="353066" spans="5:5" x14ac:dyDescent="0.25">
      <c r="E353066" t="s">
        <v>1787</v>
      </c>
    </row>
    <row r="353067" spans="5:5" x14ac:dyDescent="0.25">
      <c r="E353067" t="s">
        <v>1788</v>
      </c>
    </row>
    <row r="353068" spans="5:5" x14ac:dyDescent="0.25">
      <c r="E353068" t="s">
        <v>1789</v>
      </c>
    </row>
    <row r="353069" spans="5:5" x14ac:dyDescent="0.25">
      <c r="E353069" t="s">
        <v>1790</v>
      </c>
    </row>
    <row r="353070" spans="5:5" x14ac:dyDescent="0.25">
      <c r="E353070" t="s">
        <v>1791</v>
      </c>
    </row>
    <row r="353071" spans="5:5" x14ac:dyDescent="0.25">
      <c r="E353071" t="s">
        <v>1792</v>
      </c>
    </row>
    <row r="353072" spans="5:5" x14ac:dyDescent="0.25">
      <c r="E353072" t="s">
        <v>1793</v>
      </c>
    </row>
    <row r="353073" spans="5:5" x14ac:dyDescent="0.25">
      <c r="E353073" t="s">
        <v>1794</v>
      </c>
    </row>
    <row r="353074" spans="5:5" x14ac:dyDescent="0.25">
      <c r="E353074" t="s">
        <v>1795</v>
      </c>
    </row>
    <row r="353075" spans="5:5" x14ac:dyDescent="0.25">
      <c r="E353075" t="s">
        <v>1796</v>
      </c>
    </row>
    <row r="353076" spans="5:5" x14ac:dyDescent="0.25">
      <c r="E353076" t="s">
        <v>1797</v>
      </c>
    </row>
    <row r="353077" spans="5:5" x14ac:dyDescent="0.25">
      <c r="E353077" t="s">
        <v>1798</v>
      </c>
    </row>
    <row r="353078" spans="5:5" x14ac:dyDescent="0.25">
      <c r="E353078" t="s">
        <v>1799</v>
      </c>
    </row>
    <row r="353079" spans="5:5" x14ac:dyDescent="0.25">
      <c r="E353079" t="s">
        <v>1800</v>
      </c>
    </row>
    <row r="353080" spans="5:5" x14ac:dyDescent="0.25">
      <c r="E353080" t="s">
        <v>1801</v>
      </c>
    </row>
    <row r="353081" spans="5:5" x14ac:dyDescent="0.25">
      <c r="E353081" t="s">
        <v>1802</v>
      </c>
    </row>
    <row r="353082" spans="5:5" x14ac:dyDescent="0.25">
      <c r="E353082" t="s">
        <v>1803</v>
      </c>
    </row>
    <row r="353083" spans="5:5" x14ac:dyDescent="0.25">
      <c r="E353083" t="s">
        <v>1804</v>
      </c>
    </row>
    <row r="353084" spans="5:5" x14ac:dyDescent="0.25">
      <c r="E353084" t="s">
        <v>1805</v>
      </c>
    </row>
    <row r="353085" spans="5:5" x14ac:dyDescent="0.25">
      <c r="E353085" t="s">
        <v>1806</v>
      </c>
    </row>
    <row r="353086" spans="5:5" x14ac:dyDescent="0.25">
      <c r="E353086" t="s">
        <v>1807</v>
      </c>
    </row>
    <row r="353087" spans="5:5" x14ac:dyDescent="0.25">
      <c r="E353087" t="s">
        <v>1808</v>
      </c>
    </row>
    <row r="353088" spans="5:5" x14ac:dyDescent="0.25">
      <c r="E353088" t="s">
        <v>1809</v>
      </c>
    </row>
    <row r="353089" spans="5:5" x14ac:dyDescent="0.25">
      <c r="E353089" t="s">
        <v>1810</v>
      </c>
    </row>
    <row r="353090" spans="5:5" x14ac:dyDescent="0.25">
      <c r="E353090" t="s">
        <v>1811</v>
      </c>
    </row>
    <row r="353091" spans="5:5" x14ac:dyDescent="0.25">
      <c r="E353091" t="s">
        <v>1812</v>
      </c>
    </row>
    <row r="353092" spans="5:5" x14ac:dyDescent="0.25">
      <c r="E353092" t="s">
        <v>1813</v>
      </c>
    </row>
    <row r="353093" spans="5:5" x14ac:dyDescent="0.25">
      <c r="E353093" t="s">
        <v>1814</v>
      </c>
    </row>
    <row r="353094" spans="5:5" x14ac:dyDescent="0.25">
      <c r="E353094" t="s">
        <v>1815</v>
      </c>
    </row>
    <row r="353095" spans="5:5" x14ac:dyDescent="0.25">
      <c r="E353095" t="s">
        <v>1816</v>
      </c>
    </row>
    <row r="353096" spans="5:5" x14ac:dyDescent="0.25">
      <c r="E353096" t="s">
        <v>1817</v>
      </c>
    </row>
    <row r="353097" spans="5:5" x14ac:dyDescent="0.25">
      <c r="E353097" t="s">
        <v>1818</v>
      </c>
    </row>
    <row r="353098" spans="5:5" x14ac:dyDescent="0.25">
      <c r="E353098" t="s">
        <v>1819</v>
      </c>
    </row>
    <row r="353099" spans="5:5" x14ac:dyDescent="0.25">
      <c r="E353099" t="s">
        <v>1820</v>
      </c>
    </row>
    <row r="353100" spans="5:5" x14ac:dyDescent="0.25">
      <c r="E353100" t="s">
        <v>1821</v>
      </c>
    </row>
    <row r="353101" spans="5:5" x14ac:dyDescent="0.25">
      <c r="E353101" t="s">
        <v>1822</v>
      </c>
    </row>
    <row r="353102" spans="5:5" x14ac:dyDescent="0.25">
      <c r="E353102" t="s">
        <v>1823</v>
      </c>
    </row>
    <row r="353103" spans="5:5" x14ac:dyDescent="0.25">
      <c r="E353103" t="s">
        <v>1824</v>
      </c>
    </row>
    <row r="353104" spans="5:5" x14ac:dyDescent="0.25">
      <c r="E353104" t="s">
        <v>1825</v>
      </c>
    </row>
    <row r="353105" spans="5:5" x14ac:dyDescent="0.25">
      <c r="E353105" t="s">
        <v>1826</v>
      </c>
    </row>
    <row r="353106" spans="5:5" x14ac:dyDescent="0.25">
      <c r="E353106" t="s">
        <v>1827</v>
      </c>
    </row>
    <row r="353107" spans="5:5" x14ac:dyDescent="0.25">
      <c r="E353107" t="s">
        <v>1828</v>
      </c>
    </row>
    <row r="353108" spans="5:5" x14ac:dyDescent="0.25">
      <c r="E353108" t="s">
        <v>1829</v>
      </c>
    </row>
    <row r="353109" spans="5:5" x14ac:dyDescent="0.25">
      <c r="E353109" t="s">
        <v>1830</v>
      </c>
    </row>
    <row r="353110" spans="5:5" x14ac:dyDescent="0.25">
      <c r="E353110" t="s">
        <v>1831</v>
      </c>
    </row>
    <row r="353111" spans="5:5" x14ac:dyDescent="0.25">
      <c r="E353111" t="s">
        <v>1832</v>
      </c>
    </row>
    <row r="353112" spans="5:5" x14ac:dyDescent="0.25">
      <c r="E353112" t="s">
        <v>1833</v>
      </c>
    </row>
    <row r="353113" spans="5:5" x14ac:dyDescent="0.25">
      <c r="E353113" t="s">
        <v>1834</v>
      </c>
    </row>
    <row r="353114" spans="5:5" x14ac:dyDescent="0.25">
      <c r="E353114" t="s">
        <v>1835</v>
      </c>
    </row>
    <row r="353115" spans="5:5" x14ac:dyDescent="0.25">
      <c r="E353115" t="s">
        <v>1836</v>
      </c>
    </row>
    <row r="353116" spans="5:5" x14ac:dyDescent="0.25">
      <c r="E353116" t="s">
        <v>1837</v>
      </c>
    </row>
    <row r="353117" spans="5:5" x14ac:dyDescent="0.25">
      <c r="E353117" t="s">
        <v>1838</v>
      </c>
    </row>
    <row r="353118" spans="5:5" x14ac:dyDescent="0.25">
      <c r="E353118" t="s">
        <v>1839</v>
      </c>
    </row>
    <row r="353119" spans="5:5" x14ac:dyDescent="0.25">
      <c r="E353119" t="s">
        <v>1840</v>
      </c>
    </row>
    <row r="353120" spans="5:5" x14ac:dyDescent="0.25">
      <c r="E353120" t="s">
        <v>1841</v>
      </c>
    </row>
    <row r="353121" spans="5:5" x14ac:dyDescent="0.25">
      <c r="E353121" t="s">
        <v>1842</v>
      </c>
    </row>
    <row r="353122" spans="5:5" x14ac:dyDescent="0.25">
      <c r="E353122" t="s">
        <v>1843</v>
      </c>
    </row>
    <row r="353123" spans="5:5" x14ac:dyDescent="0.25">
      <c r="E353123" t="s">
        <v>1844</v>
      </c>
    </row>
    <row r="353124" spans="5:5" x14ac:dyDescent="0.25">
      <c r="E353124" t="s">
        <v>1845</v>
      </c>
    </row>
    <row r="353125" spans="5:5" x14ac:dyDescent="0.25">
      <c r="E353125" t="s">
        <v>1846</v>
      </c>
    </row>
    <row r="353126" spans="5:5" x14ac:dyDescent="0.25">
      <c r="E353126" t="s">
        <v>1847</v>
      </c>
    </row>
    <row r="353127" spans="5:5" x14ac:dyDescent="0.25">
      <c r="E353127" t="s">
        <v>1848</v>
      </c>
    </row>
    <row r="353128" spans="5:5" x14ac:dyDescent="0.25">
      <c r="E353128" t="s">
        <v>1849</v>
      </c>
    </row>
    <row r="353129" spans="5:5" x14ac:dyDescent="0.25">
      <c r="E353129" t="s">
        <v>1850</v>
      </c>
    </row>
    <row r="353130" spans="5:5" x14ac:dyDescent="0.25">
      <c r="E353130" t="s">
        <v>1851</v>
      </c>
    </row>
    <row r="353131" spans="5:5" x14ac:dyDescent="0.25">
      <c r="E353131" t="s">
        <v>1852</v>
      </c>
    </row>
    <row r="353132" spans="5:5" x14ac:dyDescent="0.25">
      <c r="E353132" t="s">
        <v>1853</v>
      </c>
    </row>
    <row r="353133" spans="5:5" x14ac:dyDescent="0.25">
      <c r="E353133" t="s">
        <v>1854</v>
      </c>
    </row>
    <row r="353134" spans="5:5" x14ac:dyDescent="0.25">
      <c r="E353134" t="s">
        <v>1855</v>
      </c>
    </row>
    <row r="353135" spans="5:5" x14ac:dyDescent="0.25">
      <c r="E353135" t="s">
        <v>1856</v>
      </c>
    </row>
    <row r="353136" spans="5:5" x14ac:dyDescent="0.25">
      <c r="E353136" t="s">
        <v>1857</v>
      </c>
    </row>
    <row r="353137" spans="5:5" x14ac:dyDescent="0.25">
      <c r="E353137" t="s">
        <v>1858</v>
      </c>
    </row>
    <row r="353138" spans="5:5" x14ac:dyDescent="0.25">
      <c r="E353138" t="s">
        <v>1859</v>
      </c>
    </row>
    <row r="353139" spans="5:5" x14ac:dyDescent="0.25">
      <c r="E353139" t="s">
        <v>1860</v>
      </c>
    </row>
    <row r="353140" spans="5:5" x14ac:dyDescent="0.25">
      <c r="E353140" t="s">
        <v>1861</v>
      </c>
    </row>
    <row r="353141" spans="5:5" x14ac:dyDescent="0.25">
      <c r="E353141" t="s">
        <v>1862</v>
      </c>
    </row>
    <row r="353142" spans="5:5" x14ac:dyDescent="0.25">
      <c r="E353142" t="s">
        <v>1863</v>
      </c>
    </row>
    <row r="353143" spans="5:5" x14ac:dyDescent="0.25">
      <c r="E353143" t="s">
        <v>1864</v>
      </c>
    </row>
    <row r="353144" spans="5:5" x14ac:dyDescent="0.25">
      <c r="E353144" t="s">
        <v>1865</v>
      </c>
    </row>
    <row r="353145" spans="5:5" x14ac:dyDescent="0.25">
      <c r="E353145" t="s">
        <v>1866</v>
      </c>
    </row>
    <row r="353146" spans="5:5" x14ac:dyDescent="0.25">
      <c r="E353146" t="s">
        <v>1867</v>
      </c>
    </row>
    <row r="353147" spans="5:5" x14ac:dyDescent="0.25">
      <c r="E353147" t="s">
        <v>1868</v>
      </c>
    </row>
    <row r="353148" spans="5:5" x14ac:dyDescent="0.25">
      <c r="E353148" t="s">
        <v>1869</v>
      </c>
    </row>
    <row r="353149" spans="5:5" x14ac:dyDescent="0.25">
      <c r="E353149" t="s">
        <v>1870</v>
      </c>
    </row>
    <row r="353150" spans="5:5" x14ac:dyDescent="0.25">
      <c r="E353150" t="s">
        <v>1871</v>
      </c>
    </row>
    <row r="353151" spans="5:5" x14ac:dyDescent="0.25">
      <c r="E353151" t="s">
        <v>1872</v>
      </c>
    </row>
    <row r="353152" spans="5:5" x14ac:dyDescent="0.25">
      <c r="E353152" t="s">
        <v>1873</v>
      </c>
    </row>
    <row r="353153" spans="5:5" x14ac:dyDescent="0.25">
      <c r="E353153" t="s">
        <v>1874</v>
      </c>
    </row>
    <row r="353154" spans="5:5" x14ac:dyDescent="0.25">
      <c r="E353154" t="s">
        <v>1875</v>
      </c>
    </row>
    <row r="353155" spans="5:5" x14ac:dyDescent="0.25">
      <c r="E353155" t="s">
        <v>1876</v>
      </c>
    </row>
    <row r="353156" spans="5:5" x14ac:dyDescent="0.25">
      <c r="E353156" t="s">
        <v>1877</v>
      </c>
    </row>
    <row r="353157" spans="5:5" x14ac:dyDescent="0.25">
      <c r="E353157" t="s">
        <v>1878</v>
      </c>
    </row>
    <row r="353158" spans="5:5" x14ac:dyDescent="0.25">
      <c r="E353158" t="s">
        <v>1879</v>
      </c>
    </row>
    <row r="353159" spans="5:5" x14ac:dyDescent="0.25">
      <c r="E353159" t="s">
        <v>1880</v>
      </c>
    </row>
    <row r="353160" spans="5:5" x14ac:dyDescent="0.25">
      <c r="E353160" t="s">
        <v>1881</v>
      </c>
    </row>
    <row r="353161" spans="5:5" x14ac:dyDescent="0.25">
      <c r="E353161" t="s">
        <v>1882</v>
      </c>
    </row>
    <row r="353162" spans="5:5" x14ac:dyDescent="0.25">
      <c r="E353162" t="s">
        <v>1883</v>
      </c>
    </row>
    <row r="353163" spans="5:5" x14ac:dyDescent="0.25">
      <c r="E353163" t="s">
        <v>1884</v>
      </c>
    </row>
    <row r="353164" spans="5:5" x14ac:dyDescent="0.25">
      <c r="E353164" t="s">
        <v>1885</v>
      </c>
    </row>
    <row r="353165" spans="5:5" x14ac:dyDescent="0.25">
      <c r="E353165" t="s">
        <v>1886</v>
      </c>
    </row>
    <row r="353166" spans="5:5" x14ac:dyDescent="0.25">
      <c r="E353166" t="s">
        <v>1887</v>
      </c>
    </row>
    <row r="353167" spans="5:5" x14ac:dyDescent="0.25">
      <c r="E353167" t="s">
        <v>1888</v>
      </c>
    </row>
    <row r="353168" spans="5:5" x14ac:dyDescent="0.25">
      <c r="E353168" t="s">
        <v>1889</v>
      </c>
    </row>
    <row r="353169" spans="5:5" x14ac:dyDescent="0.25">
      <c r="E353169" t="s">
        <v>1890</v>
      </c>
    </row>
    <row r="353170" spans="5:5" x14ac:dyDescent="0.25">
      <c r="E353170" t="s">
        <v>1891</v>
      </c>
    </row>
    <row r="353171" spans="5:5" x14ac:dyDescent="0.25">
      <c r="E353171" t="s">
        <v>1892</v>
      </c>
    </row>
    <row r="353172" spans="5:5" x14ac:dyDescent="0.25">
      <c r="E353172" t="s">
        <v>1893</v>
      </c>
    </row>
    <row r="353173" spans="5:5" x14ac:dyDescent="0.25">
      <c r="E353173" t="s">
        <v>1894</v>
      </c>
    </row>
    <row r="353174" spans="5:5" x14ac:dyDescent="0.25">
      <c r="E353174" t="s">
        <v>1895</v>
      </c>
    </row>
    <row r="353175" spans="5:5" x14ac:dyDescent="0.25">
      <c r="E353175" t="s">
        <v>1896</v>
      </c>
    </row>
    <row r="353176" spans="5:5" x14ac:dyDescent="0.25">
      <c r="E353176" t="s">
        <v>1897</v>
      </c>
    </row>
    <row r="353177" spans="5:5" x14ac:dyDescent="0.25">
      <c r="E353177" t="s">
        <v>1898</v>
      </c>
    </row>
    <row r="353178" spans="5:5" x14ac:dyDescent="0.25">
      <c r="E353178" t="s">
        <v>1899</v>
      </c>
    </row>
    <row r="353179" spans="5:5" x14ac:dyDescent="0.25">
      <c r="E353179" t="s">
        <v>1900</v>
      </c>
    </row>
    <row r="353180" spans="5:5" x14ac:dyDescent="0.25">
      <c r="E353180" t="s">
        <v>1901</v>
      </c>
    </row>
    <row r="353181" spans="5:5" x14ac:dyDescent="0.25">
      <c r="E353181" t="s">
        <v>1902</v>
      </c>
    </row>
    <row r="353182" spans="5:5" x14ac:dyDescent="0.25">
      <c r="E353182" t="s">
        <v>1903</v>
      </c>
    </row>
    <row r="353183" spans="5:5" x14ac:dyDescent="0.25">
      <c r="E353183" t="s">
        <v>1904</v>
      </c>
    </row>
    <row r="353184" spans="5:5" x14ac:dyDescent="0.25">
      <c r="E353184" t="s">
        <v>1905</v>
      </c>
    </row>
    <row r="353185" spans="5:5" x14ac:dyDescent="0.25">
      <c r="E353185" t="s">
        <v>1906</v>
      </c>
    </row>
    <row r="353186" spans="5:5" x14ac:dyDescent="0.25">
      <c r="E353186" t="s">
        <v>1907</v>
      </c>
    </row>
    <row r="353187" spans="5:5" x14ac:dyDescent="0.25">
      <c r="E353187" t="s">
        <v>1908</v>
      </c>
    </row>
    <row r="353188" spans="5:5" x14ac:dyDescent="0.25">
      <c r="E353188" t="s">
        <v>1909</v>
      </c>
    </row>
    <row r="353189" spans="5:5" x14ac:dyDescent="0.25">
      <c r="E353189" t="s">
        <v>1910</v>
      </c>
    </row>
    <row r="353190" spans="5:5" x14ac:dyDescent="0.25">
      <c r="E353190" t="s">
        <v>1911</v>
      </c>
    </row>
    <row r="353191" spans="5:5" x14ac:dyDescent="0.25">
      <c r="E353191" t="s">
        <v>1912</v>
      </c>
    </row>
    <row r="353192" spans="5:5" x14ac:dyDescent="0.25">
      <c r="E353192" t="s">
        <v>1913</v>
      </c>
    </row>
    <row r="353193" spans="5:5" x14ac:dyDescent="0.25">
      <c r="E353193" t="s">
        <v>1914</v>
      </c>
    </row>
    <row r="353194" spans="5:5" x14ac:dyDescent="0.25">
      <c r="E353194" t="s">
        <v>1915</v>
      </c>
    </row>
    <row r="353195" spans="5:5" x14ac:dyDescent="0.25">
      <c r="E353195" t="s">
        <v>1916</v>
      </c>
    </row>
    <row r="353196" spans="5:5" x14ac:dyDescent="0.25">
      <c r="E353196" t="s">
        <v>1917</v>
      </c>
    </row>
    <row r="353197" spans="5:5" x14ac:dyDescent="0.25">
      <c r="E353197" t="s">
        <v>1918</v>
      </c>
    </row>
    <row r="353198" spans="5:5" x14ac:dyDescent="0.25">
      <c r="E353198" t="s">
        <v>1919</v>
      </c>
    </row>
    <row r="353199" spans="5:5" x14ac:dyDescent="0.25">
      <c r="E353199" t="s">
        <v>1920</v>
      </c>
    </row>
    <row r="353200" spans="5:5" x14ac:dyDescent="0.25">
      <c r="E353200" t="s">
        <v>1921</v>
      </c>
    </row>
    <row r="353201" spans="5:5" x14ac:dyDescent="0.25">
      <c r="E353201" t="s">
        <v>1922</v>
      </c>
    </row>
    <row r="353202" spans="5:5" x14ac:dyDescent="0.25">
      <c r="E353202" t="s">
        <v>1923</v>
      </c>
    </row>
    <row r="353203" spans="5:5" x14ac:dyDescent="0.25">
      <c r="E353203" t="s">
        <v>1924</v>
      </c>
    </row>
    <row r="353204" spans="5:5" x14ac:dyDescent="0.25">
      <c r="E353204" t="s">
        <v>1925</v>
      </c>
    </row>
    <row r="353205" spans="5:5" x14ac:dyDescent="0.25">
      <c r="E353205" t="s">
        <v>1926</v>
      </c>
    </row>
    <row r="353206" spans="5:5" x14ac:dyDescent="0.25">
      <c r="E353206" t="s">
        <v>124</v>
      </c>
    </row>
  </sheetData>
  <mergeCells count="3">
    <mergeCell ref="D1:G1"/>
    <mergeCell ref="D2:G2"/>
    <mergeCell ref="B8:BA8"/>
  </mergeCells>
  <dataValidations xWindow="1284" yWindow="472" count="52">
    <dataValidation type="date" allowBlank="1" showInputMessage="1" errorTitle="Entrada no válida" error="Por favor escriba una fecha válida (AAAA/MM/DD)" promptTitle="Ingrese una fecha (AAAA/MM/DD)" prompt=" Registre la fecha en la cual se SUSCRIBIÓ el contrato  (Formato AAAA/MM/DD)." sqref="F11:F34 F36:F52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6 M38:M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S11:AS19 AS21:AS28 AS30:AS112 AR11:AR523 AS114:AS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3 AS29 AS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V35 AU11:AU5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4 AV36:AV523">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23">
      <formula1>$A$351514:$A$351516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523">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23">
      <formula1>$B$351514:$B$351565</formula1>
    </dataValidation>
    <dataValidation type="textLength" allowBlank="1" showInputMessage="1" error="Escriba un texto  Maximo 390 Caracteres" promptTitle="Cualquier contenido Maximo 390 Caracteres" prompt=" Registre de manera breve el OBJETO del contrato. (MÁX 390 CARACTERES)." sqref="H11:H5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23">
      <formula1>$C$351514:$C$351520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23">
      <formula1>$D$351514:$D$351535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5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25 L428:L523">
      <formula1>$E$351514:$E$353206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23">
      <formula1>$A$351514:$A$351516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23">
      <formula1>$F$351514:$F$351525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23">
      <formula1>$G$351514:$G$351518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23">
      <formula1>$H$351514:$H$351519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5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23">
      <formula1>$F$351514:$F$351525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52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5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23">
      <formula1>$I$351514:$I$351520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23">
      <formula1>$J$351514:$J$351569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23">
      <formula1>$K$351514:$K$351518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23">
      <formula1>$L$351514:$L$351519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23">
      <formula1>$F$351514:$F$351525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52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5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23">
      <formula1>$L$351514:$L$351519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23">
      <formula1>$F$351514:$F$351525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523">
      <formula1>0</formula1>
      <formula2>390</formula2>
    </dataValidation>
    <dataValidation type="textLength" allowBlank="1" showInputMessage="1" error="Escriba un texto " promptTitle="Cualquier contenido" prompt=" Registre COMPLETO nombres y apellidos del Supervisor del contrato." sqref="AM11:AM52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23">
      <formula1>$M$351514:$M$351517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23">
      <formula1>$N$351514:$N$351518</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2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2:BA5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26:L427">
      <formula1>$E$351516:$E$353208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7" t="s">
        <v>1</v>
      </c>
      <c r="E1" s="58"/>
      <c r="F1" s="58"/>
      <c r="G1" s="58"/>
    </row>
    <row r="2" spans="1:48" x14ac:dyDescent="0.25">
      <c r="B2" s="1" t="s">
        <v>2</v>
      </c>
      <c r="C2" s="1">
        <v>424</v>
      </c>
      <c r="D2" s="57" t="s">
        <v>1927</v>
      </c>
      <c r="E2" s="58"/>
      <c r="F2" s="58"/>
      <c r="G2" s="58"/>
    </row>
    <row r="3" spans="1:48" x14ac:dyDescent="0.25">
      <c r="B3" s="1" t="s">
        <v>4</v>
      </c>
      <c r="C3" s="1">
        <v>1</v>
      </c>
    </row>
    <row r="4" spans="1:48" x14ac:dyDescent="0.25">
      <c r="B4" s="1" t="s">
        <v>5</v>
      </c>
      <c r="C4" s="1">
        <v>124</v>
      </c>
    </row>
    <row r="5" spans="1:48" x14ac:dyDescent="0.25">
      <c r="B5" s="1" t="s">
        <v>6</v>
      </c>
      <c r="C5" s="5">
        <v>42916</v>
      </c>
    </row>
    <row r="6" spans="1:48" x14ac:dyDescent="0.25">
      <c r="B6" s="1" t="s">
        <v>7</v>
      </c>
      <c r="C6" s="1">
        <v>3</v>
      </c>
      <c r="D6" s="1" t="s">
        <v>8</v>
      </c>
    </row>
    <row r="8" spans="1:48" x14ac:dyDescent="0.25">
      <c r="A8" s="1" t="s">
        <v>9</v>
      </c>
      <c r="B8" s="57" t="s">
        <v>1928</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4123</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2" workbookViewId="0">
      <selection activeCell="S18" sqref="S1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85" x14ac:dyDescent="0.25">
      <c r="B1" s="1" t="s">
        <v>0</v>
      </c>
      <c r="C1" s="1">
        <v>59</v>
      </c>
      <c r="D1" s="57" t="s">
        <v>1</v>
      </c>
      <c r="E1" s="58"/>
      <c r="F1" s="58"/>
      <c r="G1" s="58"/>
    </row>
    <row r="2" spans="1:85" x14ac:dyDescent="0.25">
      <c r="B2" s="1" t="s">
        <v>2</v>
      </c>
      <c r="C2" s="1">
        <v>425</v>
      </c>
      <c r="D2" s="57" t="s">
        <v>1959</v>
      </c>
      <c r="E2" s="58"/>
      <c r="F2" s="58"/>
      <c r="G2" s="58"/>
    </row>
    <row r="3" spans="1:85" x14ac:dyDescent="0.25">
      <c r="B3" s="1" t="s">
        <v>4</v>
      </c>
      <c r="C3" s="1">
        <v>1</v>
      </c>
    </row>
    <row r="4" spans="1:85" x14ac:dyDescent="0.25">
      <c r="B4" s="1" t="s">
        <v>5</v>
      </c>
      <c r="C4" s="1">
        <v>124</v>
      </c>
    </row>
    <row r="5" spans="1:85" x14ac:dyDescent="0.25">
      <c r="B5" s="1" t="s">
        <v>6</v>
      </c>
      <c r="C5" s="5">
        <v>42916</v>
      </c>
    </row>
    <row r="6" spans="1:85" x14ac:dyDescent="0.25">
      <c r="B6" s="1" t="s">
        <v>7</v>
      </c>
      <c r="C6" s="1">
        <v>3</v>
      </c>
      <c r="D6" s="1" t="s">
        <v>8</v>
      </c>
    </row>
    <row r="8" spans="1:85" x14ac:dyDescent="0.25">
      <c r="A8" s="1" t="s">
        <v>9</v>
      </c>
      <c r="B8" s="57" t="s">
        <v>1960</v>
      </c>
      <c r="C8" s="58"/>
      <c r="D8" s="58"/>
      <c r="E8" s="58"/>
      <c r="F8" s="58"/>
      <c r="G8" s="58"/>
      <c r="H8" s="58"/>
      <c r="I8" s="58"/>
      <c r="J8" s="58"/>
      <c r="K8" s="58"/>
      <c r="L8" s="58"/>
      <c r="M8" s="58"/>
      <c r="N8" s="58"/>
      <c r="O8" s="58"/>
      <c r="P8" s="58"/>
      <c r="Q8" s="58"/>
      <c r="R8" s="58"/>
    </row>
    <row r="9" spans="1:85"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85"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85" s="10" customFormat="1" ht="15.75" thickBot="1" x14ac:dyDescent="0.3">
      <c r="A11" s="1">
        <v>1</v>
      </c>
      <c r="B11" t="s">
        <v>62</v>
      </c>
      <c r="C11" s="4" t="s">
        <v>65</v>
      </c>
      <c r="D11" s="4" t="s">
        <v>63</v>
      </c>
      <c r="E11" s="4" t="s">
        <v>1967</v>
      </c>
      <c r="F11" s="4" t="s">
        <v>2767</v>
      </c>
      <c r="G11" s="3" t="s">
        <v>2749</v>
      </c>
      <c r="H11" s="4" t="s">
        <v>84</v>
      </c>
      <c r="I11" s="4" t="s">
        <v>72</v>
      </c>
      <c r="J11" s="4"/>
      <c r="K11" s="4">
        <v>899999143</v>
      </c>
      <c r="L11" s="4" t="s">
        <v>118</v>
      </c>
      <c r="M11" s="4" t="s">
        <v>63</v>
      </c>
      <c r="N11" s="4" t="s">
        <v>2768</v>
      </c>
      <c r="O11" s="4" t="s">
        <v>2769</v>
      </c>
      <c r="P11" s="4">
        <v>220627314</v>
      </c>
      <c r="Q11" s="4">
        <v>267</v>
      </c>
      <c r="R11" s="4" t="s">
        <v>2793</v>
      </c>
      <c r="S11" s="38"/>
      <c r="T11" s="30" t="s">
        <v>2075</v>
      </c>
      <c r="U11" s="30" t="s">
        <v>72</v>
      </c>
      <c r="V11" s="37" t="s">
        <v>2074</v>
      </c>
      <c r="W11" s="36">
        <v>860067479</v>
      </c>
      <c r="X11" s="30" t="s">
        <v>96</v>
      </c>
      <c r="Y11" s="35" t="s">
        <v>2074</v>
      </c>
      <c r="Z11" s="30" t="s">
        <v>2093</v>
      </c>
      <c r="AA11" s="30" t="s">
        <v>128</v>
      </c>
      <c r="AB11" s="34"/>
      <c r="AC11" s="30" t="s">
        <v>124</v>
      </c>
      <c r="AD11" s="34"/>
      <c r="AE11" s="34"/>
      <c r="AF11" s="9" t="s">
        <v>2087</v>
      </c>
      <c r="AG11" s="30" t="s">
        <v>88</v>
      </c>
      <c r="AH11" s="30" t="s">
        <v>98</v>
      </c>
      <c r="AI11" s="33">
        <v>16356940</v>
      </c>
      <c r="AJ11" s="9" t="s">
        <v>2073</v>
      </c>
      <c r="AK11" s="10">
        <v>213</v>
      </c>
      <c r="AL11" s="30" t="s">
        <v>102</v>
      </c>
      <c r="AM11" s="30">
        <v>0</v>
      </c>
      <c r="AN11" s="30" t="s">
        <v>113</v>
      </c>
      <c r="AO11" s="29"/>
      <c r="AP11" s="32"/>
      <c r="AQ11" s="29"/>
      <c r="AR11" s="29"/>
      <c r="AS11" s="29"/>
      <c r="AT11" s="31">
        <v>42850</v>
      </c>
      <c r="AU11" s="31">
        <v>43066</v>
      </c>
      <c r="AV11" s="29"/>
      <c r="AW11" s="30" t="s">
        <v>2086</v>
      </c>
      <c r="AX11" s="29"/>
      <c r="AY11" s="29"/>
      <c r="AZ11" s="30" t="s">
        <v>2086</v>
      </c>
      <c r="BA11" s="29"/>
      <c r="BB11" s="29"/>
      <c r="BC11" s="29"/>
      <c r="BD11" s="42" t="s">
        <v>2092</v>
      </c>
      <c r="BE11" s="27" t="e">
        <f>R11+AP11</f>
        <v>#VALUE!</v>
      </c>
      <c r="BF11" s="26" t="e">
        <f>VLOOKUP(#REF!,'[1]PAGOS-NACION'!A:H,8,0)</f>
        <v>#REF!</v>
      </c>
      <c r="BG11" s="10" t="s">
        <v>2074</v>
      </c>
      <c r="BH11" s="10" t="s">
        <v>2085</v>
      </c>
      <c r="BI11" s="40" t="s">
        <v>2089</v>
      </c>
      <c r="BJ11" s="6"/>
      <c r="BK11" s="13" t="s">
        <v>2083</v>
      </c>
      <c r="BL11" s="13"/>
      <c r="BM11" s="13"/>
      <c r="BN11" s="13"/>
      <c r="BO11" s="13"/>
      <c r="BP11" s="13"/>
      <c r="BQ11" s="13"/>
      <c r="BR11" s="13"/>
      <c r="BU11" s="10" t="s">
        <v>2082</v>
      </c>
      <c r="BV11" s="10" t="s">
        <v>66</v>
      </c>
      <c r="BW11" s="6"/>
      <c r="BX11" s="10" t="s">
        <v>2081</v>
      </c>
      <c r="BZ11" s="25" t="s">
        <v>2074</v>
      </c>
      <c r="CA11" s="24">
        <f>('[1]1. NACIONAL'!$CB$2-G11)/AK11*100</f>
        <v>41.314553990610328</v>
      </c>
      <c r="CB11" s="24">
        <f>IF((('[1]1. NACIONAL'!$CB$2-AT11)/AK11)&gt;1,100,('[1]1. NACIONAL'!$CB$2-AT11)/AK11*100)</f>
        <v>30.985915492957744</v>
      </c>
      <c r="CC11" s="24" t="e">
        <f>((R11/AK11)*('[1]1. NACIONAL'!$CB$2-AT11))/BE11*100</f>
        <v>#VALUE!</v>
      </c>
      <c r="CD11" s="24" t="e">
        <f>100-(BF11/BE11*100)</f>
        <v>#REF!</v>
      </c>
      <c r="CE11" s="6"/>
      <c r="CF11" s="10">
        <v>2017</v>
      </c>
      <c r="CG11" s="22" t="e">
        <f>CB11-CD11</f>
        <v>#REF!</v>
      </c>
    </row>
    <row r="12" spans="1:85" s="10" customFormat="1" ht="15.75" thickBot="1" x14ac:dyDescent="0.3">
      <c r="A12" s="7">
        <v>2</v>
      </c>
      <c r="B12" s="8" t="s">
        <v>2005</v>
      </c>
      <c r="C12" s="4" t="s">
        <v>65</v>
      </c>
      <c r="D12" s="4" t="s">
        <v>63</v>
      </c>
      <c r="E12" s="4" t="s">
        <v>1967</v>
      </c>
      <c r="F12" s="4" t="s">
        <v>2770</v>
      </c>
      <c r="G12" s="3" t="s">
        <v>2771</v>
      </c>
      <c r="H12" s="4" t="s">
        <v>84</v>
      </c>
      <c r="I12" s="4" t="s">
        <v>72</v>
      </c>
      <c r="J12" s="4"/>
      <c r="K12" s="4">
        <v>860068255</v>
      </c>
      <c r="L12" s="4" t="s">
        <v>118</v>
      </c>
      <c r="M12" s="4" t="s">
        <v>63</v>
      </c>
      <c r="N12" s="4" t="s">
        <v>2772</v>
      </c>
      <c r="O12" s="4" t="s">
        <v>2773</v>
      </c>
      <c r="P12" s="4">
        <v>11921357.359999999</v>
      </c>
      <c r="Q12" s="4">
        <v>245</v>
      </c>
      <c r="R12" s="4" t="s">
        <v>2793</v>
      </c>
      <c r="S12" s="38"/>
      <c r="T12" s="30" t="s">
        <v>2075</v>
      </c>
      <c r="U12" s="30" t="s">
        <v>72</v>
      </c>
      <c r="V12" s="37" t="s">
        <v>2074</v>
      </c>
      <c r="W12" s="36">
        <v>830113914</v>
      </c>
      <c r="X12" s="30" t="s">
        <v>108</v>
      </c>
      <c r="Y12" s="35" t="s">
        <v>2074</v>
      </c>
      <c r="Z12" s="30" t="s">
        <v>2091</v>
      </c>
      <c r="AA12" s="30" t="s">
        <v>128</v>
      </c>
      <c r="AB12" s="34"/>
      <c r="AC12" s="30" t="s">
        <v>124</v>
      </c>
      <c r="AD12" s="34"/>
      <c r="AE12" s="34"/>
      <c r="AF12" s="9" t="s">
        <v>2087</v>
      </c>
      <c r="AG12" s="30" t="s">
        <v>88</v>
      </c>
      <c r="AH12" s="30" t="s">
        <v>98</v>
      </c>
      <c r="AI12" s="33">
        <v>16356940</v>
      </c>
      <c r="AJ12" s="9" t="s">
        <v>2073</v>
      </c>
      <c r="AK12" s="10">
        <f>210+27</f>
        <v>237</v>
      </c>
      <c r="AL12" s="30" t="s">
        <v>102</v>
      </c>
      <c r="AM12" s="30">
        <v>0</v>
      </c>
      <c r="AN12" s="30" t="s">
        <v>113</v>
      </c>
      <c r="AO12" s="29"/>
      <c r="AP12" s="32"/>
      <c r="AQ12" s="29"/>
      <c r="AR12" s="29"/>
      <c r="AS12" s="29"/>
      <c r="AT12" s="31">
        <v>42859</v>
      </c>
      <c r="AU12" s="31">
        <v>43100</v>
      </c>
      <c r="AV12" s="29"/>
      <c r="AW12" s="30" t="s">
        <v>2086</v>
      </c>
      <c r="AX12" s="29"/>
      <c r="AY12" s="29"/>
      <c r="AZ12" s="30" t="s">
        <v>2086</v>
      </c>
      <c r="BA12" s="29"/>
      <c r="BB12" s="29"/>
      <c r="BC12" s="29"/>
      <c r="BD12" s="28"/>
      <c r="BE12" s="27" t="e">
        <f>R12+AP12</f>
        <v>#VALUE!</v>
      </c>
      <c r="BF12" s="26" t="e">
        <f>VLOOKUP(A12,'[1]PAGOS-NACION'!A:H,8,0)</f>
        <v>#N/A</v>
      </c>
      <c r="BG12" s="10" t="s">
        <v>2074</v>
      </c>
      <c r="BH12" s="10" t="s">
        <v>2085</v>
      </c>
      <c r="BI12" s="40" t="s">
        <v>2089</v>
      </c>
      <c r="BJ12" s="6"/>
      <c r="BK12" s="13" t="s">
        <v>2083</v>
      </c>
      <c r="BL12" s="13"/>
      <c r="BM12" s="13"/>
      <c r="BN12" s="13"/>
      <c r="BO12" s="13"/>
      <c r="BP12" s="13"/>
      <c r="BQ12" s="13"/>
      <c r="BR12" s="13"/>
      <c r="BU12" s="10" t="s">
        <v>2082</v>
      </c>
      <c r="BV12" s="10" t="s">
        <v>66</v>
      </c>
      <c r="BW12" s="6"/>
      <c r="BX12" s="10" t="s">
        <v>2081</v>
      </c>
      <c r="BZ12" s="25" t="s">
        <v>2074</v>
      </c>
      <c r="CA12" s="24">
        <f>('[1]1. NACIONAL'!$CB$2-G12)/AK12*100</f>
        <v>34.177215189873415</v>
      </c>
      <c r="CB12" s="24">
        <f>IF((('[1]1. NACIONAL'!$CB$2-AT12)/AK12)&gt;1,100,('[1]1. NACIONAL'!$CB$2-AT12)/AK12*100)</f>
        <v>24.050632911392405</v>
      </c>
      <c r="CC12" s="24" t="e">
        <f>((R12/AK12)*('[1]1. NACIONAL'!$CB$2-AT12))/BE12*100</f>
        <v>#VALUE!</v>
      </c>
      <c r="CD12" s="24" t="e">
        <f>100-(BF12/BE12*100)</f>
        <v>#N/A</v>
      </c>
      <c r="CE12" s="6"/>
      <c r="CF12" s="10">
        <v>2017</v>
      </c>
      <c r="CG12" s="22" t="e">
        <f>CB12-CD12</f>
        <v>#N/A</v>
      </c>
    </row>
    <row r="13" spans="1:85" s="10" customFormat="1" ht="15.75" thickBot="1" x14ac:dyDescent="0.3">
      <c r="A13" s="49">
        <v>3</v>
      </c>
      <c r="B13" s="50" t="s">
        <v>2006</v>
      </c>
      <c r="C13" s="4" t="s">
        <v>65</v>
      </c>
      <c r="D13" s="4" t="s">
        <v>63</v>
      </c>
      <c r="E13" s="4" t="s">
        <v>1967</v>
      </c>
      <c r="F13" s="4" t="s">
        <v>2774</v>
      </c>
      <c r="G13" s="3" t="s">
        <v>2692</v>
      </c>
      <c r="H13" s="4" t="s">
        <v>84</v>
      </c>
      <c r="I13" s="4" t="s">
        <v>72</v>
      </c>
      <c r="J13" s="4"/>
      <c r="K13" s="4">
        <v>900046728</v>
      </c>
      <c r="L13" s="4" t="s">
        <v>133</v>
      </c>
      <c r="M13" s="4" t="s">
        <v>63</v>
      </c>
      <c r="N13" s="4" t="s">
        <v>2775</v>
      </c>
      <c r="O13" s="4" t="s">
        <v>2776</v>
      </c>
      <c r="P13" s="4">
        <v>3400000</v>
      </c>
      <c r="Q13" s="4">
        <v>249</v>
      </c>
      <c r="R13" s="4" t="s">
        <v>2793</v>
      </c>
      <c r="S13" s="38"/>
      <c r="T13" s="30" t="s">
        <v>2075</v>
      </c>
      <c r="U13" s="30" t="s">
        <v>72</v>
      </c>
      <c r="V13" s="37" t="s">
        <v>2074</v>
      </c>
      <c r="W13" s="36">
        <v>8310980</v>
      </c>
      <c r="X13" s="30" t="s">
        <v>96</v>
      </c>
      <c r="Y13" s="35" t="s">
        <v>2074</v>
      </c>
      <c r="Z13" s="30" t="s">
        <v>2090</v>
      </c>
      <c r="AA13" s="30" t="s">
        <v>128</v>
      </c>
      <c r="AB13" s="34"/>
      <c r="AC13" s="30" t="s">
        <v>124</v>
      </c>
      <c r="AD13" s="34"/>
      <c r="AE13" s="34"/>
      <c r="AF13" s="9" t="s">
        <v>2087</v>
      </c>
      <c r="AG13" s="30" t="s">
        <v>88</v>
      </c>
      <c r="AH13" s="30" t="s">
        <v>98</v>
      </c>
      <c r="AI13" s="33">
        <v>16356940</v>
      </c>
      <c r="AJ13" s="9" t="s">
        <v>2073</v>
      </c>
      <c r="AK13" s="10">
        <v>180</v>
      </c>
      <c r="AL13" s="30" t="s">
        <v>102</v>
      </c>
      <c r="AM13" s="30">
        <v>0</v>
      </c>
      <c r="AN13" s="30" t="s">
        <v>113</v>
      </c>
      <c r="AO13" s="29"/>
      <c r="AP13" s="32"/>
      <c r="AQ13" s="29"/>
      <c r="AR13" s="29"/>
      <c r="AS13" s="29"/>
      <c r="AT13" s="31">
        <v>42871</v>
      </c>
      <c r="AU13" s="31">
        <v>43054</v>
      </c>
      <c r="AV13" s="29"/>
      <c r="AW13" s="30" t="s">
        <v>2086</v>
      </c>
      <c r="AX13" s="29"/>
      <c r="AY13" s="29"/>
      <c r="AZ13" s="30" t="s">
        <v>2086</v>
      </c>
      <c r="BA13" s="29"/>
      <c r="BB13" s="29"/>
      <c r="BC13" s="29"/>
      <c r="BD13" s="28"/>
      <c r="BE13" s="27" t="e">
        <f>R13+AP13</f>
        <v>#VALUE!</v>
      </c>
      <c r="BF13" s="26" t="e">
        <f>VLOOKUP(A13,'[1]PAGOS-NACION'!A:H,8,0)</f>
        <v>#N/A</v>
      </c>
      <c r="BG13" s="10" t="s">
        <v>2074</v>
      </c>
      <c r="BH13" s="10" t="s">
        <v>2085</v>
      </c>
      <c r="BI13" s="40" t="s">
        <v>2089</v>
      </c>
      <c r="BJ13" s="6"/>
      <c r="BK13" s="13" t="s">
        <v>2083</v>
      </c>
      <c r="BL13" s="13"/>
      <c r="BM13" s="13"/>
      <c r="BN13" s="13"/>
      <c r="BO13" s="13"/>
      <c r="BP13" s="13"/>
      <c r="BQ13" s="13"/>
      <c r="BR13" s="13"/>
      <c r="BU13" s="10" t="s">
        <v>2082</v>
      </c>
      <c r="BV13" s="10" t="s">
        <v>66</v>
      </c>
      <c r="BW13" s="6"/>
      <c r="BX13" s="10" t="s">
        <v>2081</v>
      </c>
      <c r="BZ13" s="25" t="s">
        <v>2074</v>
      </c>
      <c r="CA13" s="24">
        <f>('[1]1. NACIONAL'!$CB$2-G13)/AK13*100</f>
        <v>38.888888888888893</v>
      </c>
      <c r="CB13" s="24">
        <f>IF((('[1]1. NACIONAL'!$CB$2-AT13)/AK13)&gt;1,100,('[1]1. NACIONAL'!$CB$2-AT13)/AK13*100)</f>
        <v>25</v>
      </c>
      <c r="CC13" s="24" t="e">
        <f>((R13/AK13)*('[1]1. NACIONAL'!$CB$2-AT13))/BE13*100</f>
        <v>#VALUE!</v>
      </c>
      <c r="CD13" s="24" t="e">
        <f>100-(BF13/BE13*100)</f>
        <v>#N/A</v>
      </c>
      <c r="CE13" s="6"/>
      <c r="CF13" s="10">
        <v>2017</v>
      </c>
      <c r="CG13" s="22" t="e">
        <f>CB13-CD13</f>
        <v>#N/A</v>
      </c>
    </row>
    <row r="14" spans="1:85" s="10" customFormat="1" ht="15.75" thickBot="1" x14ac:dyDescent="0.3">
      <c r="A14" s="49">
        <v>4</v>
      </c>
      <c r="B14" s="50" t="s">
        <v>2007</v>
      </c>
      <c r="C14" s="4" t="s">
        <v>65</v>
      </c>
      <c r="D14" s="4" t="s">
        <v>63</v>
      </c>
      <c r="E14" s="4" t="s">
        <v>1967</v>
      </c>
      <c r="F14" s="4">
        <v>13346</v>
      </c>
      <c r="G14" s="3">
        <v>42732</v>
      </c>
      <c r="H14" s="4" t="s">
        <v>84</v>
      </c>
      <c r="I14" s="4" t="s">
        <v>72</v>
      </c>
      <c r="J14" s="4"/>
      <c r="K14" s="4">
        <v>800041433</v>
      </c>
      <c r="L14" s="4" t="s">
        <v>108</v>
      </c>
      <c r="M14" s="4" t="s">
        <v>63</v>
      </c>
      <c r="N14" s="4" t="s">
        <v>3713</v>
      </c>
      <c r="O14" s="4" t="s">
        <v>3714</v>
      </c>
      <c r="P14" s="4">
        <v>9746688</v>
      </c>
      <c r="Q14" s="4">
        <v>302</v>
      </c>
      <c r="R14" s="4" t="s">
        <v>3715</v>
      </c>
      <c r="S14" s="38"/>
      <c r="T14" s="30" t="s">
        <v>2075</v>
      </c>
      <c r="U14" s="30" t="s">
        <v>72</v>
      </c>
      <c r="V14" s="37" t="s">
        <v>2074</v>
      </c>
      <c r="W14" s="36">
        <v>800018165</v>
      </c>
      <c r="X14" s="30" t="s">
        <v>143</v>
      </c>
      <c r="Y14" s="35" t="s">
        <v>2074</v>
      </c>
      <c r="Z14" s="30" t="s">
        <v>2088</v>
      </c>
      <c r="AA14" s="30" t="s">
        <v>128</v>
      </c>
      <c r="AB14" s="34"/>
      <c r="AC14" s="30" t="s">
        <v>124</v>
      </c>
      <c r="AD14" s="34"/>
      <c r="AE14" s="34"/>
      <c r="AF14" s="9" t="s">
        <v>2087</v>
      </c>
      <c r="AG14" s="30" t="s">
        <v>88</v>
      </c>
      <c r="AH14" s="30" t="s">
        <v>98</v>
      </c>
      <c r="AI14" s="33">
        <v>16356940</v>
      </c>
      <c r="AJ14" s="9" t="s">
        <v>2073</v>
      </c>
      <c r="AK14" s="30">
        <f>365+60+11</f>
        <v>436</v>
      </c>
      <c r="AL14" s="30" t="s">
        <v>102</v>
      </c>
      <c r="AM14" s="30">
        <v>0</v>
      </c>
      <c r="AN14" s="30" t="s">
        <v>113</v>
      </c>
      <c r="AO14" s="29"/>
      <c r="AP14" s="32"/>
      <c r="AQ14" s="29"/>
      <c r="AR14" s="29"/>
      <c r="AS14" s="29"/>
      <c r="AT14" s="31">
        <v>42877</v>
      </c>
      <c r="AU14" s="31">
        <v>43313</v>
      </c>
      <c r="AV14" s="29"/>
      <c r="AW14" s="30" t="s">
        <v>2086</v>
      </c>
      <c r="AX14" s="29"/>
      <c r="AY14" s="29"/>
      <c r="AZ14" s="30" t="s">
        <v>2086</v>
      </c>
      <c r="BA14" s="29"/>
      <c r="BB14" s="29"/>
      <c r="BC14" s="29"/>
      <c r="BD14" s="28"/>
      <c r="BE14" s="27" t="e">
        <f>R14+AP14</f>
        <v>#VALUE!</v>
      </c>
      <c r="BF14" s="26" t="e">
        <f>VLOOKUP(A14,'[1]PAGOS-NACION'!A:H,8,0)</f>
        <v>#N/A</v>
      </c>
      <c r="BG14" s="10" t="s">
        <v>2074</v>
      </c>
      <c r="BH14" s="10" t="s">
        <v>2085</v>
      </c>
      <c r="BI14" s="10" t="s">
        <v>2084</v>
      </c>
      <c r="BJ14" s="6"/>
      <c r="BK14" s="13" t="s">
        <v>2083</v>
      </c>
      <c r="BL14" s="13"/>
      <c r="BM14" s="13"/>
      <c r="BN14" s="13"/>
      <c r="BO14" s="13"/>
      <c r="BP14" s="13"/>
      <c r="BQ14" s="13"/>
      <c r="BR14" s="13"/>
      <c r="BU14" s="10" t="s">
        <v>2082</v>
      </c>
      <c r="BV14" s="10" t="s">
        <v>66</v>
      </c>
      <c r="BW14" s="6"/>
      <c r="BX14" s="10" t="s">
        <v>2081</v>
      </c>
      <c r="BZ14" s="25" t="s">
        <v>2074</v>
      </c>
      <c r="CA14" s="24">
        <f>('[1]1. NACIONAL'!$CB$2-G14)/AK14*100</f>
        <v>42.201834862385326</v>
      </c>
      <c r="CB14" s="24">
        <f>IF((('[1]1. NACIONAL'!$CB$2-AT14)/AK14)&gt;1,100,('[1]1. NACIONAL'!$CB$2-AT14)/AK14*100)</f>
        <v>8.9449541284403669</v>
      </c>
      <c r="CC14" s="24">
        <v>0</v>
      </c>
      <c r="CD14" s="24">
        <v>0</v>
      </c>
      <c r="CE14" s="6"/>
      <c r="CF14" s="10">
        <v>2017</v>
      </c>
      <c r="CG14" s="22">
        <f>CB14-CD14</f>
        <v>8.9449541284403669</v>
      </c>
    </row>
    <row r="15" spans="1:85" s="8" customFormat="1" ht="15.75" thickBot="1" x14ac:dyDescent="0.3">
      <c r="A15" s="49">
        <v>5</v>
      </c>
      <c r="B15" s="50" t="s">
        <v>2008</v>
      </c>
      <c r="C15" s="4" t="s">
        <v>65</v>
      </c>
      <c r="D15" s="4"/>
      <c r="E15" s="4" t="s">
        <v>1967</v>
      </c>
      <c r="F15" s="4">
        <v>13348</v>
      </c>
      <c r="G15" s="3">
        <v>42732</v>
      </c>
      <c r="H15" s="4" t="s">
        <v>84</v>
      </c>
      <c r="I15" s="4" t="s">
        <v>72</v>
      </c>
      <c r="J15" s="4"/>
      <c r="K15" s="4">
        <v>800062177</v>
      </c>
      <c r="L15" s="4" t="s">
        <v>96</v>
      </c>
      <c r="M15" s="46"/>
      <c r="N15" s="4" t="s">
        <v>3716</v>
      </c>
      <c r="O15" s="4" t="s">
        <v>3717</v>
      </c>
      <c r="P15" s="4">
        <v>16126996</v>
      </c>
      <c r="Q15" s="4">
        <v>302</v>
      </c>
      <c r="R15" s="4" t="s">
        <v>3718</v>
      </c>
      <c r="S15" s="38"/>
      <c r="T15" s="4"/>
      <c r="U15" s="4">
        <v>860067479</v>
      </c>
      <c r="V15" s="4" t="s">
        <v>83</v>
      </c>
      <c r="W15" s="4"/>
      <c r="X15" s="4" t="s">
        <v>2130</v>
      </c>
      <c r="Y15" s="4" t="s">
        <v>128</v>
      </c>
      <c r="Z15" s="4" t="s">
        <v>124</v>
      </c>
      <c r="AA15" s="3">
        <v>0</v>
      </c>
      <c r="AB15" s="4" t="s">
        <v>88</v>
      </c>
      <c r="AC15" s="4" t="s">
        <v>122</v>
      </c>
      <c r="AD15" s="4"/>
      <c r="AE15" s="4"/>
      <c r="AF15" s="4"/>
      <c r="AG15" s="4"/>
      <c r="AH15" s="4"/>
      <c r="AI15" s="4" t="s">
        <v>98</v>
      </c>
      <c r="AJ15" s="4">
        <v>16356940</v>
      </c>
      <c r="AK15" s="4"/>
      <c r="AL15" s="4"/>
      <c r="AM15" s="4"/>
      <c r="AN15" s="4" t="s">
        <v>2073</v>
      </c>
      <c r="AO15" s="4">
        <v>164</v>
      </c>
      <c r="AP15" s="4" t="s">
        <v>102</v>
      </c>
      <c r="AQ15" s="4">
        <v>0</v>
      </c>
      <c r="AR15" s="4" t="s">
        <v>113</v>
      </c>
      <c r="AS15" s="4"/>
      <c r="AT15" s="4"/>
      <c r="AU15" s="3">
        <v>42689</v>
      </c>
      <c r="AV15" s="3">
        <v>42853</v>
      </c>
      <c r="AW15" s="3"/>
      <c r="AX15" s="4">
        <v>100</v>
      </c>
      <c r="AY15" s="4">
        <v>100</v>
      </c>
      <c r="AZ15" s="4">
        <v>100</v>
      </c>
      <c r="BA15" s="4">
        <v>100</v>
      </c>
      <c r="BB15" s="4" t="s">
        <v>2131</v>
      </c>
    </row>
    <row r="16" spans="1:85" s="50" customFormat="1" ht="15.75" thickBot="1" x14ac:dyDescent="0.3">
      <c r="A16" s="49">
        <v>6</v>
      </c>
      <c r="B16" s="50" t="s">
        <v>2009</v>
      </c>
      <c r="C16" s="4" t="s">
        <v>65</v>
      </c>
      <c r="D16" s="4"/>
      <c r="E16" s="4" t="s">
        <v>1967</v>
      </c>
      <c r="F16" s="4">
        <v>16556</v>
      </c>
      <c r="G16" s="3">
        <v>42850</v>
      </c>
      <c r="H16" s="4" t="s">
        <v>84</v>
      </c>
      <c r="I16" s="4" t="s">
        <v>72</v>
      </c>
      <c r="J16" s="4"/>
      <c r="K16" s="4">
        <v>860067479</v>
      </c>
      <c r="L16" s="4" t="s">
        <v>96</v>
      </c>
      <c r="M16" s="46" t="s">
        <v>63</v>
      </c>
      <c r="N16" s="4" t="s">
        <v>2093</v>
      </c>
      <c r="O16" s="4" t="s">
        <v>4107</v>
      </c>
      <c r="P16" s="4">
        <v>72045431</v>
      </c>
      <c r="Q16" s="4">
        <v>213</v>
      </c>
      <c r="R16" s="4" t="s">
        <v>3896</v>
      </c>
      <c r="S16" s="38"/>
      <c r="T16" s="4"/>
      <c r="U16" s="4">
        <v>860067479</v>
      </c>
      <c r="V16" s="4" t="s">
        <v>83</v>
      </c>
      <c r="W16" s="4"/>
      <c r="X16" s="4" t="s">
        <v>2130</v>
      </c>
      <c r="Y16" s="4" t="s">
        <v>128</v>
      </c>
      <c r="Z16" s="4" t="s">
        <v>124</v>
      </c>
      <c r="AA16" s="3">
        <v>0</v>
      </c>
      <c r="AB16" s="4" t="s">
        <v>88</v>
      </c>
      <c r="AC16" s="4" t="s">
        <v>122</v>
      </c>
      <c r="AD16" s="4"/>
      <c r="AE16" s="4"/>
      <c r="AF16" s="4"/>
      <c r="AG16" s="4"/>
      <c r="AH16" s="4"/>
      <c r="AI16" s="4" t="s">
        <v>98</v>
      </c>
      <c r="AJ16" s="4">
        <v>16356940</v>
      </c>
      <c r="AK16" s="4"/>
      <c r="AL16" s="4"/>
      <c r="AM16" s="4"/>
      <c r="AN16" s="4" t="s">
        <v>2073</v>
      </c>
      <c r="AO16" s="4">
        <v>164</v>
      </c>
      <c r="AP16" s="4" t="s">
        <v>102</v>
      </c>
      <c r="AQ16" s="4">
        <v>0</v>
      </c>
      <c r="AR16" s="4" t="s">
        <v>113</v>
      </c>
      <c r="AS16" s="4"/>
      <c r="AT16" s="4"/>
      <c r="AU16" s="3">
        <v>42689</v>
      </c>
      <c r="AV16" s="3">
        <v>42853</v>
      </c>
      <c r="AW16" s="3"/>
      <c r="AX16" s="4">
        <v>100</v>
      </c>
      <c r="AY16" s="4">
        <v>100</v>
      </c>
      <c r="AZ16" s="4">
        <v>100</v>
      </c>
      <c r="BA16" s="4">
        <v>100</v>
      </c>
      <c r="BB16" s="4" t="s">
        <v>2131</v>
      </c>
    </row>
    <row r="17" spans="1:83" s="50" customFormat="1" ht="15.75" thickBot="1" x14ac:dyDescent="0.3">
      <c r="A17" s="49">
        <v>7</v>
      </c>
      <c r="B17" s="50" t="s">
        <v>2010</v>
      </c>
      <c r="C17" s="4" t="s">
        <v>65</v>
      </c>
      <c r="D17" s="4"/>
      <c r="E17" s="4" t="s">
        <v>1967</v>
      </c>
      <c r="F17" s="4">
        <v>16874</v>
      </c>
      <c r="G17" s="3">
        <v>42859</v>
      </c>
      <c r="H17" s="4" t="s">
        <v>84</v>
      </c>
      <c r="I17" s="4" t="s">
        <v>72</v>
      </c>
      <c r="J17" s="4"/>
      <c r="K17" s="4">
        <v>830113914</v>
      </c>
      <c r="L17" s="4" t="s">
        <v>108</v>
      </c>
      <c r="M17" s="46" t="s">
        <v>63</v>
      </c>
      <c r="N17" s="4" t="s">
        <v>2091</v>
      </c>
      <c r="O17" s="4" t="s">
        <v>4108</v>
      </c>
      <c r="P17" s="4">
        <v>24496642</v>
      </c>
      <c r="Q17" s="4">
        <v>237</v>
      </c>
      <c r="R17" s="4" t="s">
        <v>3896</v>
      </c>
      <c r="S17" s="38"/>
      <c r="T17" s="4"/>
      <c r="U17" s="4">
        <v>860067479</v>
      </c>
      <c r="V17" s="4" t="s">
        <v>83</v>
      </c>
      <c r="W17" s="4"/>
      <c r="X17" s="4" t="s">
        <v>2130</v>
      </c>
      <c r="Y17" s="4" t="s">
        <v>128</v>
      </c>
      <c r="Z17" s="4" t="s">
        <v>124</v>
      </c>
      <c r="AA17" s="3">
        <v>0</v>
      </c>
      <c r="AB17" s="4" t="s">
        <v>88</v>
      </c>
      <c r="AC17" s="4" t="s">
        <v>122</v>
      </c>
      <c r="AD17" s="4"/>
      <c r="AE17" s="4"/>
      <c r="AF17" s="4"/>
      <c r="AG17" s="4"/>
      <c r="AH17" s="4"/>
      <c r="AI17" s="4" t="s">
        <v>98</v>
      </c>
      <c r="AJ17" s="4">
        <v>16356940</v>
      </c>
      <c r="AK17" s="4"/>
      <c r="AL17" s="4"/>
      <c r="AM17" s="4"/>
      <c r="AN17" s="4" t="s">
        <v>2073</v>
      </c>
      <c r="AO17" s="4">
        <v>164</v>
      </c>
      <c r="AP17" s="4" t="s">
        <v>102</v>
      </c>
      <c r="AQ17" s="4">
        <v>0</v>
      </c>
      <c r="AR17" s="4" t="s">
        <v>113</v>
      </c>
      <c r="AS17" s="4"/>
      <c r="AT17" s="4"/>
      <c r="AU17" s="3">
        <v>42689</v>
      </c>
      <c r="AV17" s="3">
        <v>42853</v>
      </c>
      <c r="AW17" s="3"/>
      <c r="AX17" s="4">
        <v>100</v>
      </c>
      <c r="AY17" s="4">
        <v>100</v>
      </c>
      <c r="AZ17" s="4">
        <v>100</v>
      </c>
      <c r="BA17" s="4">
        <v>100</v>
      </c>
      <c r="BB17" s="4" t="s">
        <v>2131</v>
      </c>
    </row>
    <row r="18" spans="1:83" s="50" customFormat="1" ht="15.75" thickBot="1" x14ac:dyDescent="0.3">
      <c r="A18" s="49">
        <v>8</v>
      </c>
      <c r="B18" s="50" t="s">
        <v>2011</v>
      </c>
      <c r="C18" s="4" t="s">
        <v>65</v>
      </c>
      <c r="D18" s="4"/>
      <c r="E18" s="4" t="s">
        <v>1967</v>
      </c>
      <c r="F18" s="4">
        <v>17254</v>
      </c>
      <c r="G18" s="3">
        <v>42871</v>
      </c>
      <c r="H18" s="4" t="s">
        <v>84</v>
      </c>
      <c r="I18" s="4" t="s">
        <v>72</v>
      </c>
      <c r="J18" s="4"/>
      <c r="K18" s="4">
        <v>8310980</v>
      </c>
      <c r="L18" s="4" t="s">
        <v>96</v>
      </c>
      <c r="M18" s="46" t="s">
        <v>63</v>
      </c>
      <c r="N18" s="4" t="s">
        <v>2090</v>
      </c>
      <c r="O18" s="4" t="s">
        <v>4109</v>
      </c>
      <c r="P18" s="4">
        <v>6565923.7699999996</v>
      </c>
      <c r="Q18" s="4">
        <v>180</v>
      </c>
      <c r="R18" s="4" t="s">
        <v>3896</v>
      </c>
      <c r="S18" s="38"/>
      <c r="T18" s="4"/>
      <c r="U18" s="4">
        <v>860067479</v>
      </c>
      <c r="V18" s="4" t="s">
        <v>83</v>
      </c>
      <c r="W18" s="4"/>
      <c r="X18" s="4" t="s">
        <v>2130</v>
      </c>
      <c r="Y18" s="4" t="s">
        <v>128</v>
      </c>
      <c r="Z18" s="4" t="s">
        <v>124</v>
      </c>
      <c r="AA18" s="3">
        <v>0</v>
      </c>
      <c r="AB18" s="4" t="s">
        <v>88</v>
      </c>
      <c r="AC18" s="4" t="s">
        <v>122</v>
      </c>
      <c r="AD18" s="4"/>
      <c r="AE18" s="4"/>
      <c r="AF18" s="4"/>
      <c r="AG18" s="4"/>
      <c r="AH18" s="4"/>
      <c r="AI18" s="4" t="s">
        <v>98</v>
      </c>
      <c r="AJ18" s="4">
        <v>16356940</v>
      </c>
      <c r="AK18" s="4"/>
      <c r="AL18" s="4"/>
      <c r="AM18" s="4"/>
      <c r="AN18" s="4" t="s">
        <v>2073</v>
      </c>
      <c r="AO18" s="4">
        <v>164</v>
      </c>
      <c r="AP18" s="4" t="s">
        <v>102</v>
      </c>
      <c r="AQ18" s="4">
        <v>0</v>
      </c>
      <c r="AR18" s="4" t="s">
        <v>113</v>
      </c>
      <c r="AS18" s="4"/>
      <c r="AT18" s="4"/>
      <c r="AU18" s="3">
        <v>42689</v>
      </c>
      <c r="AV18" s="3">
        <v>42853</v>
      </c>
      <c r="AW18" s="3"/>
      <c r="AX18" s="4">
        <v>100</v>
      </c>
      <c r="AY18" s="4">
        <v>100</v>
      </c>
      <c r="AZ18" s="4">
        <v>100</v>
      </c>
      <c r="BA18" s="4">
        <v>100</v>
      </c>
      <c r="BB18" s="4" t="s">
        <v>2131</v>
      </c>
    </row>
    <row r="19" spans="1:83" s="50" customFormat="1" ht="15.75" thickBot="1" x14ac:dyDescent="0.3">
      <c r="A19" s="49">
        <v>9</v>
      </c>
      <c r="B19" s="50" t="s">
        <v>2012</v>
      </c>
      <c r="C19" s="4" t="s">
        <v>65</v>
      </c>
      <c r="D19" s="4"/>
      <c r="E19" s="4" t="s">
        <v>1967</v>
      </c>
      <c r="F19" s="4">
        <v>17415</v>
      </c>
      <c r="G19" s="3">
        <v>42877</v>
      </c>
      <c r="H19" s="4" t="s">
        <v>84</v>
      </c>
      <c r="I19" s="4" t="s">
        <v>72</v>
      </c>
      <c r="J19" s="4"/>
      <c r="K19" s="4">
        <v>800018165</v>
      </c>
      <c r="L19" s="4" t="s">
        <v>143</v>
      </c>
      <c r="M19" s="46" t="s">
        <v>63</v>
      </c>
      <c r="N19" s="4" t="s">
        <v>2088</v>
      </c>
      <c r="O19" s="4" t="s">
        <v>4110</v>
      </c>
      <c r="P19" s="4">
        <v>0</v>
      </c>
      <c r="Q19" s="4">
        <v>436</v>
      </c>
      <c r="R19" s="4" t="s">
        <v>3896</v>
      </c>
      <c r="S19" s="38"/>
      <c r="T19" s="4"/>
      <c r="U19" s="4">
        <v>860067479</v>
      </c>
      <c r="V19" s="4" t="s">
        <v>83</v>
      </c>
      <c r="W19" s="4"/>
      <c r="X19" s="4" t="s">
        <v>2130</v>
      </c>
      <c r="Y19" s="4" t="s">
        <v>128</v>
      </c>
      <c r="Z19" s="4" t="s">
        <v>124</v>
      </c>
      <c r="AA19" s="3">
        <v>0</v>
      </c>
      <c r="AB19" s="4" t="s">
        <v>88</v>
      </c>
      <c r="AC19" s="4" t="s">
        <v>122</v>
      </c>
      <c r="AD19" s="4"/>
      <c r="AE19" s="4"/>
      <c r="AF19" s="4"/>
      <c r="AG19" s="4"/>
      <c r="AH19" s="4"/>
      <c r="AI19" s="4" t="s">
        <v>98</v>
      </c>
      <c r="AJ19" s="4">
        <v>16356940</v>
      </c>
      <c r="AK19" s="4"/>
      <c r="AL19" s="4"/>
      <c r="AM19" s="4"/>
      <c r="AN19" s="4" t="s">
        <v>2073</v>
      </c>
      <c r="AO19" s="4">
        <v>164</v>
      </c>
      <c r="AP19" s="4" t="s">
        <v>102</v>
      </c>
      <c r="AQ19" s="4">
        <v>0</v>
      </c>
      <c r="AR19" s="4" t="s">
        <v>113</v>
      </c>
      <c r="AS19" s="4"/>
      <c r="AT19" s="4"/>
      <c r="AU19" s="3">
        <v>42689</v>
      </c>
      <c r="AV19" s="3">
        <v>42853</v>
      </c>
      <c r="AW19" s="3"/>
      <c r="AX19" s="4">
        <v>100</v>
      </c>
      <c r="AY19" s="4">
        <v>100</v>
      </c>
      <c r="AZ19" s="4">
        <v>100</v>
      </c>
      <c r="BA19" s="4">
        <v>100</v>
      </c>
      <c r="BB19" s="4" t="s">
        <v>2131</v>
      </c>
    </row>
    <row r="20" spans="1:83" s="50" customFormat="1" ht="15.75" thickBot="1" x14ac:dyDescent="0.3">
      <c r="A20" s="49">
        <v>10</v>
      </c>
      <c r="B20" s="50" t="s">
        <v>2013</v>
      </c>
      <c r="C20" s="4" t="s">
        <v>65</v>
      </c>
      <c r="D20" s="4"/>
      <c r="E20" s="4" t="s">
        <v>1967</v>
      </c>
      <c r="F20" s="4">
        <v>11552</v>
      </c>
      <c r="G20" s="3">
        <v>42689</v>
      </c>
      <c r="H20" s="4" t="s">
        <v>84</v>
      </c>
      <c r="I20" s="4" t="s">
        <v>72</v>
      </c>
      <c r="J20" s="4"/>
      <c r="K20" s="4">
        <v>860067479</v>
      </c>
      <c r="L20" s="4" t="s">
        <v>96</v>
      </c>
      <c r="M20" s="46"/>
      <c r="N20" s="4" t="s">
        <v>2093</v>
      </c>
      <c r="O20" s="4" t="s">
        <v>4107</v>
      </c>
      <c r="P20" s="4">
        <v>51500837</v>
      </c>
      <c r="Q20" s="4">
        <v>178</v>
      </c>
      <c r="R20" s="4" t="s">
        <v>2131</v>
      </c>
      <c r="S20" s="38"/>
      <c r="T20" s="4"/>
      <c r="U20" s="4">
        <v>860067479</v>
      </c>
      <c r="V20" s="4" t="s">
        <v>83</v>
      </c>
      <c r="W20" s="4"/>
      <c r="X20" s="4" t="s">
        <v>2130</v>
      </c>
      <c r="Y20" s="4" t="s">
        <v>128</v>
      </c>
      <c r="Z20" s="4" t="s">
        <v>124</v>
      </c>
      <c r="AA20" s="3">
        <v>0</v>
      </c>
      <c r="AB20" s="4" t="s">
        <v>88</v>
      </c>
      <c r="AC20" s="4" t="s">
        <v>122</v>
      </c>
      <c r="AD20" s="4"/>
      <c r="AE20" s="4"/>
      <c r="AF20" s="4"/>
      <c r="AG20" s="4"/>
      <c r="AH20" s="4"/>
      <c r="AI20" s="4" t="s">
        <v>98</v>
      </c>
      <c r="AJ20" s="4">
        <v>16356940</v>
      </c>
      <c r="AK20" s="4"/>
      <c r="AL20" s="4"/>
      <c r="AM20" s="4"/>
      <c r="AN20" s="4" t="s">
        <v>2073</v>
      </c>
      <c r="AO20" s="4">
        <v>164</v>
      </c>
      <c r="AP20" s="4" t="s">
        <v>102</v>
      </c>
      <c r="AQ20" s="4">
        <v>0</v>
      </c>
      <c r="AR20" s="4" t="s">
        <v>113</v>
      </c>
      <c r="AS20" s="4"/>
      <c r="AT20" s="4"/>
      <c r="AU20" s="3">
        <v>42689</v>
      </c>
      <c r="AV20" s="3">
        <v>42853</v>
      </c>
      <c r="AW20" s="3"/>
      <c r="AX20" s="4">
        <v>100</v>
      </c>
      <c r="AY20" s="4">
        <v>100</v>
      </c>
      <c r="AZ20" s="4">
        <v>100</v>
      </c>
      <c r="BA20" s="4">
        <v>100</v>
      </c>
      <c r="BB20" s="4" t="s">
        <v>2131</v>
      </c>
    </row>
    <row r="21" spans="1:83" x14ac:dyDescent="0.25">
      <c r="A21" s="1">
        <v>-1</v>
      </c>
      <c r="C21" s="2" t="s">
        <v>63</v>
      </c>
      <c r="D21" s="2" t="s">
        <v>63</v>
      </c>
      <c r="E21" s="2" t="s">
        <v>63</v>
      </c>
      <c r="F21" s="2" t="s">
        <v>63</v>
      </c>
      <c r="G21" s="2" t="s">
        <v>63</v>
      </c>
      <c r="H21" s="2" t="s">
        <v>63</v>
      </c>
      <c r="I21" s="2" t="s">
        <v>63</v>
      </c>
      <c r="J21" s="2" t="s">
        <v>63</v>
      </c>
      <c r="K21" s="2" t="s">
        <v>63</v>
      </c>
      <c r="L21" s="2" t="s">
        <v>63</v>
      </c>
      <c r="M21" s="2" t="s">
        <v>63</v>
      </c>
      <c r="N21" s="2" t="s">
        <v>63</v>
      </c>
      <c r="O21" s="2" t="s">
        <v>63</v>
      </c>
      <c r="P21" s="2" t="s">
        <v>63</v>
      </c>
      <c r="Q21" s="2" t="s">
        <v>63</v>
      </c>
      <c r="R21" s="2" t="s">
        <v>63</v>
      </c>
    </row>
    <row r="22" spans="1:83" x14ac:dyDescent="0.25">
      <c r="A22" s="1">
        <v>999999</v>
      </c>
      <c r="B22" t="s">
        <v>64</v>
      </c>
      <c r="C22" s="2" t="s">
        <v>63</v>
      </c>
      <c r="D22" s="2" t="s">
        <v>63</v>
      </c>
      <c r="E22" s="2" t="s">
        <v>63</v>
      </c>
      <c r="F22" s="2" t="s">
        <v>63</v>
      </c>
      <c r="G22" s="2" t="s">
        <v>63</v>
      </c>
      <c r="H22" s="2" t="s">
        <v>63</v>
      </c>
      <c r="I22" s="2" t="s">
        <v>63</v>
      </c>
      <c r="J22" s="2" t="s">
        <v>63</v>
      </c>
      <c r="K22" s="2" t="s">
        <v>63</v>
      </c>
      <c r="L22" s="2" t="s">
        <v>63</v>
      </c>
      <c r="M22" s="2" t="s">
        <v>63</v>
      </c>
      <c r="N22" s="2" t="s">
        <v>63</v>
      </c>
      <c r="O22" s="2" t="s">
        <v>63</v>
      </c>
      <c r="P22" s="2" t="s">
        <v>63</v>
      </c>
      <c r="Q22" s="2" t="s">
        <v>63</v>
      </c>
      <c r="R22" s="2" t="s">
        <v>63</v>
      </c>
    </row>
    <row r="24" spans="1:83" x14ac:dyDescent="0.25">
      <c r="T24" s="37" t="s">
        <v>2074</v>
      </c>
      <c r="U24" s="36">
        <v>860067479</v>
      </c>
      <c r="V24" s="30" t="s">
        <v>96</v>
      </c>
      <c r="W24" s="35" t="s">
        <v>2074</v>
      </c>
      <c r="X24" s="30" t="s">
        <v>2093</v>
      </c>
      <c r="Y24" s="30" t="s">
        <v>128</v>
      </c>
      <c r="Z24" s="34"/>
      <c r="AA24" s="30" t="s">
        <v>124</v>
      </c>
      <c r="AB24" s="34"/>
      <c r="AC24" s="34"/>
      <c r="AD24" s="9" t="s">
        <v>2087</v>
      </c>
      <c r="AE24" s="30" t="s">
        <v>88</v>
      </c>
      <c r="AF24" s="30" t="s">
        <v>98</v>
      </c>
      <c r="AG24" s="33">
        <v>16356940</v>
      </c>
      <c r="AH24" s="9" t="s">
        <v>2073</v>
      </c>
      <c r="AI24" s="10">
        <v>213</v>
      </c>
      <c r="AJ24" s="30" t="s">
        <v>102</v>
      </c>
      <c r="AK24" s="30">
        <v>0</v>
      </c>
      <c r="AL24" s="30" t="s">
        <v>113</v>
      </c>
      <c r="AM24" s="29"/>
      <c r="AN24" s="32"/>
      <c r="AO24" s="29"/>
      <c r="AP24" s="29"/>
      <c r="AQ24" s="29"/>
      <c r="AR24" s="31">
        <v>42850</v>
      </c>
      <c r="AS24" s="31">
        <v>43066</v>
      </c>
      <c r="AT24" s="29"/>
      <c r="AU24" s="30" t="s">
        <v>2086</v>
      </c>
      <c r="AV24" s="29"/>
      <c r="AW24" s="29"/>
      <c r="AX24" s="30" t="s">
        <v>2086</v>
      </c>
      <c r="AY24" s="29"/>
      <c r="AZ24" s="29"/>
      <c r="BA24" s="29"/>
      <c r="BB24" s="42" t="s">
        <v>2092</v>
      </c>
      <c r="BC24" s="27" t="e">
        <f>#REF!+AN24</f>
        <v>#REF!</v>
      </c>
      <c r="BD24" s="26" t="e">
        <f>VLOOKUP(#REF!,'[2]PAGOS-NACION'!B:I,8,0)</f>
        <v>#REF!</v>
      </c>
      <c r="BE24" s="10" t="s">
        <v>2074</v>
      </c>
      <c r="BF24" s="10" t="s">
        <v>2085</v>
      </c>
      <c r="BG24" s="40" t="s">
        <v>2089</v>
      </c>
      <c r="BH24" s="6"/>
      <c r="BI24" s="13" t="s">
        <v>2083</v>
      </c>
      <c r="BJ24" s="13"/>
      <c r="BK24" s="13"/>
      <c r="BL24" s="13"/>
      <c r="BM24" s="13"/>
      <c r="BN24" s="13"/>
      <c r="BO24" s="13"/>
      <c r="BP24" s="13"/>
      <c r="BQ24" s="10"/>
      <c r="BR24" s="10"/>
      <c r="BS24" s="10" t="s">
        <v>2082</v>
      </c>
      <c r="BT24" s="10" t="s">
        <v>66</v>
      </c>
      <c r="BU24" s="6"/>
      <c r="BV24" s="10" t="s">
        <v>2081</v>
      </c>
      <c r="BW24" s="10"/>
      <c r="BX24" s="25" t="s">
        <v>2074</v>
      </c>
      <c r="BY24" s="24" t="e">
        <f>($CB$2-#REF!)/AI24*100</f>
        <v>#REF!</v>
      </c>
      <c r="BZ24" s="24">
        <f t="shared" ref="BZ24:BZ27" si="0">IF((($CB$2-AR24)/AI24)&gt;1,100,($CB$2-AR24)/AI24*100)</f>
        <v>-20117.370892018782</v>
      </c>
      <c r="CA24" s="24" t="e">
        <f>((#REF!/AI24)*($CB$2-AR24))/BC24*100</f>
        <v>#REF!</v>
      </c>
      <c r="CB24" s="24" t="e">
        <f>100-(BD24/BC24*100)</f>
        <v>#REF!</v>
      </c>
      <c r="CC24" s="6"/>
      <c r="CD24" s="10">
        <v>2017</v>
      </c>
      <c r="CE24" s="22" t="e">
        <f>BZ24-CB24</f>
        <v>#REF!</v>
      </c>
    </row>
    <row r="25" spans="1:83" x14ac:dyDescent="0.25">
      <c r="P25" s="39"/>
      <c r="T25" s="37" t="s">
        <v>2074</v>
      </c>
      <c r="U25" s="36">
        <v>830113914</v>
      </c>
      <c r="V25" s="30" t="s">
        <v>108</v>
      </c>
      <c r="W25" s="35" t="s">
        <v>2074</v>
      </c>
      <c r="X25" s="30" t="s">
        <v>2091</v>
      </c>
      <c r="Y25" s="30" t="s">
        <v>128</v>
      </c>
      <c r="Z25" s="34"/>
      <c r="AA25" s="30" t="s">
        <v>124</v>
      </c>
      <c r="AB25" s="34"/>
      <c r="AC25" s="34"/>
      <c r="AD25" s="9" t="s">
        <v>2087</v>
      </c>
      <c r="AE25" s="30" t="s">
        <v>88</v>
      </c>
      <c r="AF25" s="30" t="s">
        <v>98</v>
      </c>
      <c r="AG25" s="33">
        <v>16356940</v>
      </c>
      <c r="AH25" s="9" t="s">
        <v>2073</v>
      </c>
      <c r="AI25" s="10">
        <f>210+27</f>
        <v>237</v>
      </c>
      <c r="AJ25" s="30" t="s">
        <v>102</v>
      </c>
      <c r="AK25" s="30">
        <v>0</v>
      </c>
      <c r="AL25" s="30" t="s">
        <v>113</v>
      </c>
      <c r="AM25" s="29"/>
      <c r="AN25" s="32"/>
      <c r="AO25" s="29"/>
      <c r="AP25" s="29"/>
      <c r="AQ25" s="29"/>
      <c r="AR25" s="31">
        <v>42859</v>
      </c>
      <c r="AS25" s="31">
        <v>43100</v>
      </c>
      <c r="AT25" s="29"/>
      <c r="AU25" s="30" t="s">
        <v>2086</v>
      </c>
      <c r="AV25" s="29"/>
      <c r="AW25" s="29"/>
      <c r="AX25" s="30" t="s">
        <v>2086</v>
      </c>
      <c r="AY25" s="29"/>
      <c r="AZ25" s="29"/>
      <c r="BA25" s="29"/>
      <c r="BB25" s="28"/>
      <c r="BC25" s="27" t="e">
        <f>#REF!+AN25</f>
        <v>#REF!</v>
      </c>
      <c r="BD25" s="26" t="e">
        <f>VLOOKUP(#REF!,'[2]PAGOS-NACION'!B:I,8,0)</f>
        <v>#REF!</v>
      </c>
      <c r="BE25" s="10" t="s">
        <v>2074</v>
      </c>
      <c r="BF25" s="10" t="s">
        <v>2085</v>
      </c>
      <c r="BG25" s="40" t="s">
        <v>2089</v>
      </c>
      <c r="BH25" s="6"/>
      <c r="BI25" s="13" t="s">
        <v>2083</v>
      </c>
      <c r="BJ25" s="13"/>
      <c r="BK25" s="13"/>
      <c r="BL25" s="13"/>
      <c r="BM25" s="13"/>
      <c r="BN25" s="13"/>
      <c r="BO25" s="13"/>
      <c r="BP25" s="13"/>
      <c r="BQ25" s="10"/>
      <c r="BR25" s="10"/>
      <c r="BS25" s="10" t="s">
        <v>2082</v>
      </c>
      <c r="BT25" s="10" t="s">
        <v>66</v>
      </c>
      <c r="BU25" s="6"/>
      <c r="BV25" s="10" t="s">
        <v>2081</v>
      </c>
      <c r="BW25" s="10"/>
      <c r="BX25" s="25" t="s">
        <v>2074</v>
      </c>
      <c r="BY25" s="24" t="e">
        <f>($CB$2-#REF!)/AI25*100</f>
        <v>#REF!</v>
      </c>
      <c r="BZ25" s="24">
        <f t="shared" si="0"/>
        <v>-18083.96624472574</v>
      </c>
      <c r="CA25" s="24" t="e">
        <f>((#REF!/AI25)*($CB$2-AR25))/BC25*100</f>
        <v>#REF!</v>
      </c>
      <c r="CB25" s="24" t="e">
        <f t="shared" ref="CB25:CB26" si="1">100-(BD25/BC25*100)</f>
        <v>#REF!</v>
      </c>
      <c r="CC25" s="6"/>
      <c r="CD25" s="10">
        <v>2017</v>
      </c>
      <c r="CE25" s="22" t="e">
        <f t="shared" ref="CE25:CE27" si="2">BZ25-CB25</f>
        <v>#REF!</v>
      </c>
    </row>
    <row r="26" spans="1:83" x14ac:dyDescent="0.25">
      <c r="P26" s="39"/>
      <c r="T26" s="37" t="s">
        <v>2074</v>
      </c>
      <c r="U26" s="36">
        <v>8310980</v>
      </c>
      <c r="V26" s="30" t="s">
        <v>96</v>
      </c>
      <c r="W26" s="35" t="s">
        <v>2074</v>
      </c>
      <c r="X26" s="30" t="s">
        <v>2090</v>
      </c>
      <c r="Y26" s="30" t="s">
        <v>128</v>
      </c>
      <c r="Z26" s="34"/>
      <c r="AA26" s="30" t="s">
        <v>124</v>
      </c>
      <c r="AB26" s="34"/>
      <c r="AC26" s="34"/>
      <c r="AD26" s="9" t="s">
        <v>2087</v>
      </c>
      <c r="AE26" s="30" t="s">
        <v>88</v>
      </c>
      <c r="AF26" s="30" t="s">
        <v>98</v>
      </c>
      <c r="AG26" s="33">
        <v>16356940</v>
      </c>
      <c r="AH26" s="9" t="s">
        <v>2073</v>
      </c>
      <c r="AI26" s="10">
        <v>180</v>
      </c>
      <c r="AJ26" s="30" t="s">
        <v>102</v>
      </c>
      <c r="AK26" s="30">
        <v>0</v>
      </c>
      <c r="AL26" s="30" t="s">
        <v>113</v>
      </c>
      <c r="AM26" s="29"/>
      <c r="AN26" s="32"/>
      <c r="AO26" s="29"/>
      <c r="AP26" s="29"/>
      <c r="AQ26" s="29"/>
      <c r="AR26" s="31">
        <v>42871</v>
      </c>
      <c r="AS26" s="31">
        <v>43054</v>
      </c>
      <c r="AT26" s="29"/>
      <c r="AU26" s="30" t="s">
        <v>2086</v>
      </c>
      <c r="AV26" s="29"/>
      <c r="AW26" s="29"/>
      <c r="AX26" s="30" t="s">
        <v>2086</v>
      </c>
      <c r="AY26" s="29"/>
      <c r="AZ26" s="29"/>
      <c r="BA26" s="29"/>
      <c r="BB26" s="28"/>
      <c r="BC26" s="27" t="e">
        <f>#REF!+AN26</f>
        <v>#REF!</v>
      </c>
      <c r="BD26" s="26" t="e">
        <f>VLOOKUP(#REF!,'[2]PAGOS-NACION'!B:I,8,0)</f>
        <v>#REF!</v>
      </c>
      <c r="BE26" s="10" t="s">
        <v>2074</v>
      </c>
      <c r="BF26" s="10" t="s">
        <v>2085</v>
      </c>
      <c r="BG26" s="40" t="s">
        <v>2089</v>
      </c>
      <c r="BH26" s="6"/>
      <c r="BI26" s="13" t="s">
        <v>2083</v>
      </c>
      <c r="BJ26" s="13"/>
      <c r="BK26" s="13"/>
      <c r="BL26" s="13"/>
      <c r="BM26" s="13"/>
      <c r="BN26" s="13"/>
      <c r="BO26" s="13"/>
      <c r="BP26" s="13"/>
      <c r="BQ26" s="10"/>
      <c r="BR26" s="10"/>
      <c r="BS26" s="10" t="s">
        <v>2082</v>
      </c>
      <c r="BT26" s="10" t="s">
        <v>66</v>
      </c>
      <c r="BU26" s="6"/>
      <c r="BV26" s="10" t="s">
        <v>2081</v>
      </c>
      <c r="BW26" s="10"/>
      <c r="BX26" s="25" t="s">
        <v>2074</v>
      </c>
      <c r="BY26" s="24" t="e">
        <f>($CB$2-#REF!)/AI26*100</f>
        <v>#REF!</v>
      </c>
      <c r="BZ26" s="24">
        <f t="shared" si="0"/>
        <v>-23817.222222222223</v>
      </c>
      <c r="CA26" s="24" t="e">
        <f>((#REF!/AI26)*($CB$2-AR26))/BC26*100</f>
        <v>#REF!</v>
      </c>
      <c r="CB26" s="24" t="e">
        <f t="shared" si="1"/>
        <v>#REF!</v>
      </c>
      <c r="CC26" s="6"/>
      <c r="CD26" s="10">
        <v>2017</v>
      </c>
      <c r="CE26" s="22" t="e">
        <f t="shared" si="2"/>
        <v>#REF!</v>
      </c>
    </row>
    <row r="27" spans="1:83" x14ac:dyDescent="0.25">
      <c r="P27" s="41"/>
      <c r="T27" s="37" t="s">
        <v>2074</v>
      </c>
      <c r="U27" s="36">
        <v>800018165</v>
      </c>
      <c r="V27" s="30" t="s">
        <v>143</v>
      </c>
      <c r="W27" s="35" t="s">
        <v>2074</v>
      </c>
      <c r="X27" s="30" t="s">
        <v>2088</v>
      </c>
      <c r="Y27" s="30" t="s">
        <v>128</v>
      </c>
      <c r="Z27" s="34"/>
      <c r="AA27" s="30" t="s">
        <v>124</v>
      </c>
      <c r="AB27" s="34"/>
      <c r="AC27" s="34"/>
      <c r="AD27" s="9" t="s">
        <v>2087</v>
      </c>
      <c r="AE27" s="30" t="s">
        <v>88</v>
      </c>
      <c r="AF27" s="30" t="s">
        <v>98</v>
      </c>
      <c r="AG27" s="33">
        <v>16356940</v>
      </c>
      <c r="AH27" s="9" t="s">
        <v>2073</v>
      </c>
      <c r="AI27" s="30">
        <f>365+60+11</f>
        <v>436</v>
      </c>
      <c r="AJ27" s="30" t="s">
        <v>102</v>
      </c>
      <c r="AK27" s="30">
        <v>0</v>
      </c>
      <c r="AL27" s="30" t="s">
        <v>113</v>
      </c>
      <c r="AM27" s="29"/>
      <c r="AN27" s="32"/>
      <c r="AO27" s="29"/>
      <c r="AP27" s="29"/>
      <c r="AQ27" s="29"/>
      <c r="AR27" s="31">
        <v>42877</v>
      </c>
      <c r="AS27" s="31">
        <v>43313</v>
      </c>
      <c r="AT27" s="29"/>
      <c r="AU27" s="30" t="s">
        <v>2086</v>
      </c>
      <c r="AV27" s="29"/>
      <c r="AW27" s="29"/>
      <c r="AX27" s="30" t="s">
        <v>2086</v>
      </c>
      <c r="AY27" s="29"/>
      <c r="AZ27" s="29"/>
      <c r="BA27" s="29"/>
      <c r="BB27" s="28"/>
      <c r="BC27" s="27" t="e">
        <f>#REF!+AN27</f>
        <v>#REF!</v>
      </c>
      <c r="BD27" s="26" t="e">
        <f>VLOOKUP(#REF!,'[2]PAGOS-NACION'!B:I,8,0)</f>
        <v>#REF!</v>
      </c>
      <c r="BE27" s="10" t="s">
        <v>2074</v>
      </c>
      <c r="BF27" s="10" t="s">
        <v>2085</v>
      </c>
      <c r="BG27" s="10" t="s">
        <v>2084</v>
      </c>
      <c r="BH27" s="6"/>
      <c r="BI27" s="13" t="s">
        <v>2083</v>
      </c>
      <c r="BJ27" s="13"/>
      <c r="BK27" s="13"/>
      <c r="BL27" s="13"/>
      <c r="BM27" s="13"/>
      <c r="BN27" s="13"/>
      <c r="BO27" s="13"/>
      <c r="BP27" s="13"/>
      <c r="BQ27" s="10"/>
      <c r="BR27" s="10"/>
      <c r="BS27" s="10" t="s">
        <v>2082</v>
      </c>
      <c r="BT27" s="10" t="s">
        <v>66</v>
      </c>
      <c r="BU27" s="6"/>
      <c r="BV27" s="10" t="s">
        <v>2081</v>
      </c>
      <c r="BW27" s="10"/>
      <c r="BX27" s="25" t="s">
        <v>2074</v>
      </c>
      <c r="BY27" s="24" t="e">
        <f>($CB$2-#REF!)/AI27*100</f>
        <v>#REF!</v>
      </c>
      <c r="BZ27" s="24">
        <f t="shared" si="0"/>
        <v>-9834.1743119266048</v>
      </c>
      <c r="CA27" s="24">
        <v>0</v>
      </c>
      <c r="CB27" s="24">
        <v>0</v>
      </c>
      <c r="CC27" s="6"/>
      <c r="CD27" s="10">
        <v>2017</v>
      </c>
      <c r="CE27" s="22">
        <f t="shared" si="2"/>
        <v>-9834.1743119266048</v>
      </c>
    </row>
    <row r="28" spans="1:83" x14ac:dyDescent="0.25">
      <c r="P28" s="39"/>
    </row>
    <row r="29" spans="1:83" x14ac:dyDescent="0.25">
      <c r="T29" t="s">
        <v>2074</v>
      </c>
      <c r="U29">
        <v>860067479</v>
      </c>
      <c r="V29" t="s">
        <v>96</v>
      </c>
      <c r="W29" t="s">
        <v>2074</v>
      </c>
      <c r="X29" t="s">
        <v>2093</v>
      </c>
      <c r="Y29" t="s">
        <v>128</v>
      </c>
      <c r="AA29" t="s">
        <v>124</v>
      </c>
      <c r="AD29" t="s">
        <v>2087</v>
      </c>
      <c r="AE29" t="s">
        <v>88</v>
      </c>
      <c r="AF29" t="s">
        <v>98</v>
      </c>
      <c r="AG29">
        <v>16356940</v>
      </c>
      <c r="AH29" t="s">
        <v>2073</v>
      </c>
      <c r="AI29">
        <v>213</v>
      </c>
      <c r="AJ29" t="s">
        <v>102</v>
      </c>
      <c r="AK29">
        <v>0</v>
      </c>
      <c r="AL29" t="s">
        <v>113</v>
      </c>
      <c r="AR29">
        <v>42850</v>
      </c>
      <c r="AS29">
        <v>43066</v>
      </c>
      <c r="AU29" t="s">
        <v>2086</v>
      </c>
      <c r="AX29" t="s">
        <v>2086</v>
      </c>
      <c r="BB29" t="s">
        <v>2092</v>
      </c>
      <c r="BC29">
        <v>72045431</v>
      </c>
      <c r="BD29">
        <v>72045431</v>
      </c>
      <c r="BE29" t="s">
        <v>2074</v>
      </c>
      <c r="BF29" t="s">
        <v>2085</v>
      </c>
      <c r="BG29" t="s">
        <v>2089</v>
      </c>
      <c r="BI29" t="s">
        <v>2083</v>
      </c>
      <c r="BS29" t="s">
        <v>2082</v>
      </c>
      <c r="BT29" t="s">
        <v>66</v>
      </c>
      <c r="BV29" t="s">
        <v>2081</v>
      </c>
      <c r="BX29" t="s">
        <v>2074</v>
      </c>
      <c r="BY29">
        <v>30.985915492957744</v>
      </c>
      <c r="BZ29">
        <v>30.985915492957744</v>
      </c>
      <c r="CA29">
        <v>30.985915492957751</v>
      </c>
      <c r="CB29">
        <v>0</v>
      </c>
      <c r="CD29">
        <v>2017</v>
      </c>
      <c r="CE29">
        <v>30.985915492957744</v>
      </c>
    </row>
    <row r="30" spans="1:83" x14ac:dyDescent="0.25">
      <c r="T30" t="s">
        <v>2074</v>
      </c>
      <c r="U30">
        <v>830113914</v>
      </c>
      <c r="V30" t="s">
        <v>108</v>
      </c>
      <c r="W30" t="s">
        <v>2074</v>
      </c>
      <c r="X30" t="s">
        <v>2091</v>
      </c>
      <c r="Y30" t="s">
        <v>128</v>
      </c>
      <c r="AA30" t="s">
        <v>124</v>
      </c>
      <c r="AD30" t="s">
        <v>2087</v>
      </c>
      <c r="AE30" t="s">
        <v>88</v>
      </c>
      <c r="AF30" t="s">
        <v>98</v>
      </c>
      <c r="AG30">
        <v>16356940</v>
      </c>
      <c r="AH30" t="s">
        <v>2073</v>
      </c>
      <c r="AI30">
        <v>237</v>
      </c>
      <c r="AJ30" t="s">
        <v>102</v>
      </c>
      <c r="AK30">
        <v>0</v>
      </c>
      <c r="AL30" t="s">
        <v>113</v>
      </c>
      <c r="AR30">
        <v>42859</v>
      </c>
      <c r="AS30">
        <v>43100</v>
      </c>
      <c r="AU30" t="s">
        <v>2086</v>
      </c>
      <c r="AX30" t="s">
        <v>2086</v>
      </c>
      <c r="BC30">
        <v>24496642</v>
      </c>
      <c r="BD30">
        <v>24496642</v>
      </c>
      <c r="BE30" t="s">
        <v>2074</v>
      </c>
      <c r="BF30" t="s">
        <v>2085</v>
      </c>
      <c r="BG30" t="s">
        <v>2089</v>
      </c>
      <c r="BI30" t="s">
        <v>2083</v>
      </c>
      <c r="BS30" t="s">
        <v>2082</v>
      </c>
      <c r="BT30" t="s">
        <v>66</v>
      </c>
      <c r="BV30" t="s">
        <v>2081</v>
      </c>
      <c r="BX30" t="s">
        <v>2074</v>
      </c>
      <c r="BY30">
        <v>24.050632911392405</v>
      </c>
      <c r="BZ30">
        <v>24.050632911392405</v>
      </c>
      <c r="CA30">
        <v>24.050632911392405</v>
      </c>
      <c r="CB30">
        <v>0</v>
      </c>
      <c r="CD30">
        <v>2017</v>
      </c>
      <c r="CE30">
        <v>24.050632911392405</v>
      </c>
    </row>
    <row r="31" spans="1:83" x14ac:dyDescent="0.25">
      <c r="T31" t="s">
        <v>2074</v>
      </c>
      <c r="U31">
        <v>8310980</v>
      </c>
      <c r="V31" t="s">
        <v>96</v>
      </c>
      <c r="W31" t="s">
        <v>2074</v>
      </c>
      <c r="X31" t="s">
        <v>2090</v>
      </c>
      <c r="Y31" t="s">
        <v>128</v>
      </c>
      <c r="AA31" t="s">
        <v>124</v>
      </c>
      <c r="AD31" t="s">
        <v>2087</v>
      </c>
      <c r="AE31" t="s">
        <v>88</v>
      </c>
      <c r="AF31" t="s">
        <v>98</v>
      </c>
      <c r="AG31">
        <v>16356940</v>
      </c>
      <c r="AH31" t="s">
        <v>2073</v>
      </c>
      <c r="AI31">
        <v>180</v>
      </c>
      <c r="AJ31" t="s">
        <v>102</v>
      </c>
      <c r="AK31">
        <v>0</v>
      </c>
      <c r="AL31" t="s">
        <v>113</v>
      </c>
      <c r="AR31">
        <v>42871</v>
      </c>
      <c r="AS31">
        <v>43054</v>
      </c>
      <c r="AU31" t="s">
        <v>2086</v>
      </c>
      <c r="AX31" t="s">
        <v>2086</v>
      </c>
      <c r="BC31">
        <v>6565923.7699999996</v>
      </c>
      <c r="BD31">
        <v>6565924</v>
      </c>
      <c r="BE31" t="s">
        <v>2074</v>
      </c>
      <c r="BF31" t="s">
        <v>2085</v>
      </c>
      <c r="BG31" t="s">
        <v>2089</v>
      </c>
      <c r="BI31" t="s">
        <v>2083</v>
      </c>
      <c r="BS31" t="s">
        <v>2082</v>
      </c>
      <c r="BT31" t="s">
        <v>66</v>
      </c>
      <c r="BV31" t="s">
        <v>2081</v>
      </c>
      <c r="BX31" t="s">
        <v>2074</v>
      </c>
      <c r="BY31">
        <v>25</v>
      </c>
      <c r="BZ31">
        <v>25</v>
      </c>
      <c r="CA31">
        <v>25</v>
      </c>
      <c r="CB31">
        <v>-3.5029343621317821E-6</v>
      </c>
      <c r="CD31">
        <v>2017</v>
      </c>
      <c r="CE31">
        <v>25.000003502934362</v>
      </c>
    </row>
    <row r="32" spans="1:83" x14ac:dyDescent="0.25">
      <c r="T32" t="s">
        <v>2074</v>
      </c>
      <c r="U32">
        <v>800018165</v>
      </c>
      <c r="V32" t="s">
        <v>143</v>
      </c>
      <c r="W32" t="s">
        <v>2074</v>
      </c>
      <c r="X32" t="s">
        <v>2088</v>
      </c>
      <c r="Y32" t="s">
        <v>128</v>
      </c>
      <c r="AA32" t="s">
        <v>124</v>
      </c>
      <c r="AD32" t="s">
        <v>2087</v>
      </c>
      <c r="AE32" t="s">
        <v>88</v>
      </c>
      <c r="AF32" t="s">
        <v>98</v>
      </c>
      <c r="AG32">
        <v>16356940</v>
      </c>
      <c r="AH32" t="s">
        <v>2073</v>
      </c>
      <c r="AI32">
        <v>436</v>
      </c>
      <c r="AJ32" t="s">
        <v>102</v>
      </c>
      <c r="AK32">
        <v>0</v>
      </c>
      <c r="AL32" t="s">
        <v>113</v>
      </c>
      <c r="AR32">
        <v>42877</v>
      </c>
      <c r="AS32">
        <v>43313</v>
      </c>
      <c r="AU32" t="s">
        <v>2086</v>
      </c>
      <c r="AX32" t="s">
        <v>2086</v>
      </c>
      <c r="BC32">
        <v>0</v>
      </c>
      <c r="BD32">
        <v>0</v>
      </c>
      <c r="BE32" t="s">
        <v>2074</v>
      </c>
      <c r="BF32" t="s">
        <v>2085</v>
      </c>
      <c r="BG32" t="s">
        <v>2084</v>
      </c>
      <c r="BI32" t="s">
        <v>2083</v>
      </c>
      <c r="BS32" t="s">
        <v>2082</v>
      </c>
      <c r="BT32" t="s">
        <v>66</v>
      </c>
      <c r="BV32" t="s">
        <v>2081</v>
      </c>
      <c r="BX32" t="s">
        <v>2074</v>
      </c>
      <c r="BY32">
        <v>8.9449541284403669</v>
      </c>
      <c r="BZ32">
        <v>8.9449541284403669</v>
      </c>
      <c r="CA32">
        <v>0</v>
      </c>
      <c r="CB32">
        <v>0</v>
      </c>
      <c r="CD32">
        <v>2017</v>
      </c>
      <c r="CE32">
        <v>8.9449541284403669</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4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4 T15:T2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0">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4 W15:W2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BR24:BR27 BT11:BT14">
      <formula1>#REF!</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B15:BB20">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A15:BA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Z15:AZ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Y15:AY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15:AX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W15:AW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V15:AV2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U15:AU20">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T15:AT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S15:AS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R15:AR20">
      <formula1>$N$351112:$N$351116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Q15:AQ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P15:AP20">
      <formula1>$M$351112:$M$351115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O15:AO20">
      <formula1>-9223372036854770000</formula1>
      <formula2>9223372036854770000</formula2>
    </dataValidation>
    <dataValidation type="textLength" allowBlank="1" showInputMessage="1" error="Escriba un texto " promptTitle="Cualquier contenido" prompt=" Registre COMPLETO nombres y apellidos del Supervisor del contrato." sqref="AN15:AN20">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M15:AM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L15:AL20">
      <formula1>$F$351112:$F$351123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K15:AK2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J15:AJ2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I15:AI20">
      <formula1>$L$351112:$L$351117</formula1>
    </dataValidation>
    <dataValidation type="textLength" allowBlank="1" showInputMessage="1" error="Escriba un texto  Maximo 390 Caracteres" promptTitle="Cualquier contenido Maximo 390 Caracteres" prompt=" Registre COMPLETO nombres y apellidos del Interventor del contrato." sqref="AH15:AH20">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G15:AG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F15:AF20">
      <formula1>$F$351112:$F$351123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E15:AE2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D15:AD2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C15:AC20">
      <formula1>$L$351112:$L$351117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B15:AB20">
      <formula1>$K$351112:$K$351116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A15:AA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Z15:Z20">
      <formula1>$J$351112:$J$351167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Y15:Y20">
      <formula1>$I$351112:$I$351118</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X15:X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5:V20">
      <formula1>$F$351112:$F$351123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5:U20">
      <formula1>-999999999</formula1>
      <formula2>999999999</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5:P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M15:M20">
      <formula1>$E$351112:$E$352804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15:J20">
      <formula1>$C$351112:$C$351118</formula1>
    </dataValidation>
    <dataValidation type="date" allowBlank="1" showInputMessage="1" errorTitle="Entrada no válida" error="Por favor escriba una fecha válida (AAAA/MM/DD)" promptTitle="Ingrese una fecha (AAAA/MM/DD)" prompt=" Registre la fecha en la cual se SUSCRIBIÓ el contrato  (Formato AAAA/MM/DD)." sqref="G15:G20">
      <formula1>1900/1/1</formula1>
      <formula2>3000/1/1</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15:F2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C20">
      <formula1>$A$351112:$A$351114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x14:formula1>
            <xm:f>[1]opciones!#REF!</xm:f>
          </x14:formula1>
          <xm:sqref>X11:X14 T11:U14 AG11:AH14 K11:K14 BI11:BI14 AA11:AB14 AZ11:AZ14 AW11:AW14 AN11:AN14 AL11:AL14</xm:sqref>
        </x14:dataValidation>
        <x14:dataValidation type="list" allowBlank="1">
          <x14:formula1>
            <xm:f>[2]opciones!#REF!</xm:f>
          </x14:formula1>
          <xm:sqref>AJ24:AJ27 V24:V27 AE24:AF27 BG24:BG27 Y24:Z27 AX24:AX27 AU24:AU27 AL24:AL27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66"/>
  <sheetViews>
    <sheetView topLeftCell="A7" workbookViewId="0">
      <selection activeCell="AO10" sqref="AO1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10.140625" bestFit="1" customWidth="1"/>
    <col min="42" max="256" width="8" hidden="1"/>
  </cols>
  <sheetData>
    <row r="1" spans="1:257" x14ac:dyDescent="0.25">
      <c r="B1" s="1" t="s">
        <v>0</v>
      </c>
      <c r="C1" s="1">
        <v>59</v>
      </c>
      <c r="D1" s="57" t="s">
        <v>1</v>
      </c>
      <c r="E1" s="58"/>
      <c r="F1" s="58"/>
      <c r="G1" s="58"/>
    </row>
    <row r="2" spans="1:257" x14ac:dyDescent="0.25">
      <c r="B2" s="1" t="s">
        <v>2</v>
      </c>
      <c r="C2" s="1">
        <v>426</v>
      </c>
      <c r="D2" s="57" t="s">
        <v>1969</v>
      </c>
      <c r="E2" s="58"/>
      <c r="F2" s="58"/>
      <c r="G2" s="58"/>
    </row>
    <row r="3" spans="1:257" x14ac:dyDescent="0.25">
      <c r="B3" s="1" t="s">
        <v>4</v>
      </c>
      <c r="C3" s="1">
        <v>1</v>
      </c>
    </row>
    <row r="4" spans="1:257" x14ac:dyDescent="0.25">
      <c r="B4" s="1" t="s">
        <v>5</v>
      </c>
      <c r="C4" s="1">
        <v>124</v>
      </c>
    </row>
    <row r="5" spans="1:257" x14ac:dyDescent="0.25">
      <c r="B5" s="1" t="s">
        <v>6</v>
      </c>
      <c r="C5" s="5">
        <v>42916</v>
      </c>
    </row>
    <row r="6" spans="1:257" x14ac:dyDescent="0.25">
      <c r="B6" s="1" t="s">
        <v>7</v>
      </c>
      <c r="C6" s="1">
        <v>3</v>
      </c>
      <c r="D6" s="1" t="s">
        <v>8</v>
      </c>
    </row>
    <row r="7" spans="1:257" x14ac:dyDescent="0.25">
      <c r="AK7" s="45"/>
    </row>
    <row r="8" spans="1:257" x14ac:dyDescent="0.25">
      <c r="A8" s="1" t="s">
        <v>9</v>
      </c>
      <c r="B8" s="57" t="s">
        <v>1970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row>
    <row r="9" spans="1:257"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7"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c r="AO10" s="53"/>
    </row>
    <row r="11" spans="1:257" ht="15.75" thickBot="1" x14ac:dyDescent="0.3">
      <c r="A11" s="1">
        <v>1</v>
      </c>
      <c r="B11" t="s">
        <v>62</v>
      </c>
      <c r="C11" s="4" t="s">
        <v>65</v>
      </c>
      <c r="D11" s="4" t="s">
        <v>63</v>
      </c>
      <c r="E11" s="4" t="s">
        <v>1986</v>
      </c>
      <c r="F11" s="4" t="s">
        <v>2748</v>
      </c>
      <c r="G11" s="3" t="s">
        <v>2640</v>
      </c>
      <c r="H11" s="4" t="s">
        <v>66</v>
      </c>
      <c r="I11" s="4" t="s">
        <v>2777</v>
      </c>
      <c r="J11" s="4">
        <v>80500000</v>
      </c>
      <c r="K11" s="4">
        <v>838000242</v>
      </c>
      <c r="L11" s="4" t="s">
        <v>133</v>
      </c>
      <c r="M11" s="3" t="s">
        <v>2778</v>
      </c>
      <c r="N11" s="4">
        <v>214</v>
      </c>
      <c r="O11" s="4" t="s">
        <v>73</v>
      </c>
      <c r="P11" s="4" t="s">
        <v>87</v>
      </c>
      <c r="Q11" s="4" t="s">
        <v>88</v>
      </c>
      <c r="R11" s="4" t="s">
        <v>122</v>
      </c>
      <c r="S11" s="4"/>
      <c r="T11" s="4"/>
      <c r="U11" s="4" t="s">
        <v>63</v>
      </c>
      <c r="V11" s="4" t="s">
        <v>63</v>
      </c>
      <c r="W11" s="4" t="s">
        <v>63</v>
      </c>
      <c r="X11" s="4" t="s">
        <v>98</v>
      </c>
      <c r="Y11" s="4">
        <v>51665707</v>
      </c>
      <c r="Z11" s="4"/>
      <c r="AA11" s="4" t="s">
        <v>63</v>
      </c>
      <c r="AB11" s="4" t="s">
        <v>2570</v>
      </c>
      <c r="AC11" s="4">
        <v>214</v>
      </c>
      <c r="AD11" s="4" t="s">
        <v>113</v>
      </c>
      <c r="AE11" s="4">
        <v>0</v>
      </c>
      <c r="AF11" s="4">
        <v>0</v>
      </c>
      <c r="AG11" s="3" t="s">
        <v>2779</v>
      </c>
      <c r="AH11" s="3" t="s">
        <v>63</v>
      </c>
      <c r="AI11" s="3" t="s">
        <v>63</v>
      </c>
      <c r="AJ11" s="47">
        <v>25</v>
      </c>
      <c r="AK11" s="46">
        <v>25</v>
      </c>
      <c r="AL11" s="46">
        <v>25</v>
      </c>
      <c r="AM11" s="46">
        <v>25</v>
      </c>
      <c r="AN11" s="4" t="s">
        <v>2793</v>
      </c>
      <c r="AO11" s="16"/>
      <c r="AP11" s="15"/>
      <c r="AQ11" s="16"/>
      <c r="AR11" s="17">
        <v>42836</v>
      </c>
      <c r="AS11" s="17">
        <v>44661</v>
      </c>
      <c r="AT11" s="16"/>
      <c r="AU11" s="14"/>
      <c r="AV11" s="18" t="s">
        <v>2076</v>
      </c>
      <c r="AW11" s="19"/>
      <c r="AX11" s="20"/>
    </row>
    <row r="12" spans="1:257" ht="15.75" thickBot="1" x14ac:dyDescent="0.3">
      <c r="A12" s="7">
        <v>2</v>
      </c>
      <c r="B12" s="8" t="s">
        <v>2005</v>
      </c>
      <c r="C12" s="4" t="s">
        <v>65</v>
      </c>
      <c r="D12" s="4" t="s">
        <v>63</v>
      </c>
      <c r="E12" s="4" t="s">
        <v>1986</v>
      </c>
      <c r="F12" s="4" t="s">
        <v>2753</v>
      </c>
      <c r="G12" s="3" t="s">
        <v>2781</v>
      </c>
      <c r="H12" s="4" t="s">
        <v>66</v>
      </c>
      <c r="I12" s="4" t="s">
        <v>2782</v>
      </c>
      <c r="J12" s="4">
        <v>43730000</v>
      </c>
      <c r="K12" s="4">
        <v>900090500</v>
      </c>
      <c r="L12" s="4" t="s">
        <v>70</v>
      </c>
      <c r="M12" s="3" t="s">
        <v>2783</v>
      </c>
      <c r="N12" s="4">
        <v>207</v>
      </c>
      <c r="O12" s="4" t="s">
        <v>73</v>
      </c>
      <c r="P12" s="4" t="s">
        <v>87</v>
      </c>
      <c r="Q12" s="4" t="s">
        <v>88</v>
      </c>
      <c r="R12" s="4" t="s">
        <v>122</v>
      </c>
      <c r="S12" s="4"/>
      <c r="T12" s="4"/>
      <c r="U12" s="4" t="s">
        <v>63</v>
      </c>
      <c r="V12" s="4" t="s">
        <v>63</v>
      </c>
      <c r="W12" s="4" t="s">
        <v>63</v>
      </c>
      <c r="X12" s="4" t="s">
        <v>98</v>
      </c>
      <c r="Y12" s="4">
        <v>19363081</v>
      </c>
      <c r="Z12" s="4"/>
      <c r="AA12" s="4" t="s">
        <v>63</v>
      </c>
      <c r="AB12" s="4" t="s">
        <v>2606</v>
      </c>
      <c r="AC12" s="4">
        <v>207</v>
      </c>
      <c r="AD12" s="4" t="s">
        <v>113</v>
      </c>
      <c r="AE12" s="4">
        <v>0</v>
      </c>
      <c r="AF12" s="4">
        <v>0</v>
      </c>
      <c r="AG12" s="3" t="s">
        <v>2757</v>
      </c>
      <c r="AH12" s="3" t="s">
        <v>63</v>
      </c>
      <c r="AI12" s="3" t="s">
        <v>63</v>
      </c>
      <c r="AJ12" s="47">
        <v>35</v>
      </c>
      <c r="AK12" s="46">
        <v>35</v>
      </c>
      <c r="AL12" s="46">
        <v>35</v>
      </c>
      <c r="AM12" s="46">
        <v>35</v>
      </c>
      <c r="AN12" s="4" t="s">
        <v>2793</v>
      </c>
      <c r="AO12" s="16"/>
      <c r="AP12" s="15"/>
      <c r="AQ12" s="16"/>
      <c r="AR12" s="17">
        <v>42828</v>
      </c>
      <c r="AS12" s="17">
        <v>44653</v>
      </c>
      <c r="AT12" s="16"/>
      <c r="AU12" s="14"/>
      <c r="AV12" s="18" t="s">
        <v>2077</v>
      </c>
      <c r="AW12" s="19"/>
      <c r="AX12" s="20"/>
      <c r="IW12" s="51"/>
    </row>
    <row r="13" spans="1:257" ht="15.75" thickBot="1" x14ac:dyDescent="0.3">
      <c r="A13" s="49">
        <v>3</v>
      </c>
      <c r="B13" s="50" t="s">
        <v>2006</v>
      </c>
      <c r="C13" s="4" t="s">
        <v>65</v>
      </c>
      <c r="D13" s="4" t="s">
        <v>63</v>
      </c>
      <c r="E13" s="4" t="s">
        <v>1986</v>
      </c>
      <c r="F13" s="4" t="s">
        <v>2741</v>
      </c>
      <c r="G13" s="3" t="s">
        <v>2781</v>
      </c>
      <c r="H13" s="4" t="s">
        <v>66</v>
      </c>
      <c r="I13" s="4" t="s">
        <v>2785</v>
      </c>
      <c r="J13" s="4">
        <v>64290000</v>
      </c>
      <c r="K13" s="4">
        <v>900096391</v>
      </c>
      <c r="L13" s="4" t="s">
        <v>83</v>
      </c>
      <c r="M13" s="3" t="s">
        <v>2786</v>
      </c>
      <c r="N13" s="4">
        <v>207</v>
      </c>
      <c r="O13" s="4" t="s">
        <v>73</v>
      </c>
      <c r="P13" s="4" t="s">
        <v>87</v>
      </c>
      <c r="Q13" s="4" t="s">
        <v>88</v>
      </c>
      <c r="R13" s="4" t="s">
        <v>122</v>
      </c>
      <c r="S13" s="4"/>
      <c r="T13" s="4"/>
      <c r="U13" s="4" t="s">
        <v>63</v>
      </c>
      <c r="V13" s="4" t="s">
        <v>63</v>
      </c>
      <c r="W13" s="4" t="s">
        <v>63</v>
      </c>
      <c r="X13" s="4" t="s">
        <v>98</v>
      </c>
      <c r="Y13" s="4">
        <v>19363081</v>
      </c>
      <c r="Z13" s="4"/>
      <c r="AA13" s="4" t="s">
        <v>63</v>
      </c>
      <c r="AB13" s="4" t="s">
        <v>2606</v>
      </c>
      <c r="AC13" s="4">
        <v>207</v>
      </c>
      <c r="AD13" s="4" t="s">
        <v>113</v>
      </c>
      <c r="AE13" s="4">
        <v>0</v>
      </c>
      <c r="AF13" s="4">
        <v>0</v>
      </c>
      <c r="AG13" s="3" t="s">
        <v>2757</v>
      </c>
      <c r="AH13" s="3" t="s">
        <v>63</v>
      </c>
      <c r="AI13" s="3" t="s">
        <v>63</v>
      </c>
      <c r="AJ13" s="47">
        <v>0</v>
      </c>
      <c r="AK13" s="46">
        <v>0</v>
      </c>
      <c r="AL13" s="46">
        <v>0</v>
      </c>
      <c r="AM13" s="46">
        <v>0</v>
      </c>
      <c r="AN13" s="4" t="s">
        <v>2793</v>
      </c>
      <c r="AO13" s="16"/>
      <c r="AP13" s="15"/>
      <c r="AQ13" s="16"/>
      <c r="AR13" s="17">
        <v>42898</v>
      </c>
      <c r="AS13" s="17">
        <v>43100</v>
      </c>
      <c r="AT13" s="16"/>
      <c r="AU13" s="14"/>
      <c r="AV13" s="18" t="s">
        <v>2078</v>
      </c>
      <c r="AW13" s="19"/>
      <c r="AX13" s="23"/>
      <c r="IW13" s="51"/>
    </row>
    <row r="14" spans="1:257" ht="15.75" thickBot="1" x14ac:dyDescent="0.3">
      <c r="A14" s="49">
        <v>4</v>
      </c>
      <c r="B14" s="50" t="s">
        <v>2007</v>
      </c>
      <c r="C14" s="4" t="s">
        <v>65</v>
      </c>
      <c r="D14" s="4" t="s">
        <v>63</v>
      </c>
      <c r="E14" s="4" t="s">
        <v>1986</v>
      </c>
      <c r="F14" s="4" t="s">
        <v>2748</v>
      </c>
      <c r="G14" s="3" t="s">
        <v>2788</v>
      </c>
      <c r="H14" s="4" t="s">
        <v>66</v>
      </c>
      <c r="I14" s="4" t="s">
        <v>2789</v>
      </c>
      <c r="J14" s="4">
        <v>45200000</v>
      </c>
      <c r="K14" s="4">
        <v>830009653</v>
      </c>
      <c r="L14" s="4" t="s">
        <v>83</v>
      </c>
      <c r="M14" s="3" t="s">
        <v>2790</v>
      </c>
      <c r="N14" s="4">
        <v>135</v>
      </c>
      <c r="O14" s="4" t="s">
        <v>73</v>
      </c>
      <c r="P14" s="4" t="s">
        <v>87</v>
      </c>
      <c r="Q14" s="4" t="s">
        <v>88</v>
      </c>
      <c r="R14" s="4" t="s">
        <v>122</v>
      </c>
      <c r="S14" s="4"/>
      <c r="T14" s="4"/>
      <c r="U14" s="4" t="s">
        <v>63</v>
      </c>
      <c r="V14" s="4" t="s">
        <v>63</v>
      </c>
      <c r="W14" s="4" t="s">
        <v>63</v>
      </c>
      <c r="X14" s="4" t="s">
        <v>98</v>
      </c>
      <c r="Y14" s="4">
        <v>79494598</v>
      </c>
      <c r="Z14" s="4"/>
      <c r="AA14" s="4" t="s">
        <v>63</v>
      </c>
      <c r="AB14" s="4" t="s">
        <v>2791</v>
      </c>
      <c r="AC14" s="4">
        <v>135</v>
      </c>
      <c r="AD14" s="4" t="s">
        <v>113</v>
      </c>
      <c r="AE14" s="4">
        <v>0</v>
      </c>
      <c r="AF14" s="4">
        <v>0</v>
      </c>
      <c r="AG14" s="3" t="s">
        <v>2792</v>
      </c>
      <c r="AH14" s="3" t="s">
        <v>63</v>
      </c>
      <c r="AI14" s="3" t="s">
        <v>63</v>
      </c>
      <c r="AJ14" s="47">
        <v>0</v>
      </c>
      <c r="AK14" s="46">
        <v>0</v>
      </c>
      <c r="AL14" s="46">
        <v>0</v>
      </c>
      <c r="AM14" s="46">
        <v>0</v>
      </c>
      <c r="AN14" s="4" t="s">
        <v>2793</v>
      </c>
      <c r="AO14" s="16"/>
      <c r="AP14" s="15"/>
      <c r="AQ14" s="16"/>
      <c r="AR14" s="17">
        <v>42898</v>
      </c>
      <c r="AS14" s="17">
        <v>43080</v>
      </c>
      <c r="AT14" s="16"/>
      <c r="AU14" s="13" t="s">
        <v>2079</v>
      </c>
      <c r="AV14" s="18" t="s">
        <v>2080</v>
      </c>
      <c r="AW14" s="19"/>
      <c r="AX14" s="20"/>
      <c r="IW14" s="51"/>
    </row>
    <row r="15" spans="1:257" s="50" customFormat="1" ht="15.75" thickBot="1" x14ac:dyDescent="0.3">
      <c r="A15" s="49">
        <v>5</v>
      </c>
      <c r="B15" s="50" t="s">
        <v>2008</v>
      </c>
      <c r="C15" s="4" t="s">
        <v>65</v>
      </c>
      <c r="D15" s="4" t="s">
        <v>63</v>
      </c>
      <c r="E15" s="4" t="s">
        <v>1985</v>
      </c>
      <c r="F15" s="4" t="s">
        <v>3056</v>
      </c>
      <c r="G15" s="3">
        <v>42916</v>
      </c>
      <c r="H15" s="4" t="s">
        <v>66</v>
      </c>
      <c r="I15" s="4" t="s">
        <v>3060</v>
      </c>
      <c r="J15" s="4">
        <v>3300000</v>
      </c>
      <c r="K15" s="4">
        <v>804001738</v>
      </c>
      <c r="L15" s="4" t="s">
        <v>143</v>
      </c>
      <c r="M15" s="3" t="s">
        <v>3061</v>
      </c>
      <c r="N15" s="4">
        <v>180</v>
      </c>
      <c r="O15" s="4" t="s">
        <v>128</v>
      </c>
      <c r="P15" s="4" t="s">
        <v>124</v>
      </c>
      <c r="Q15" s="4" t="s">
        <v>88</v>
      </c>
      <c r="R15" s="4" t="s">
        <v>122</v>
      </c>
      <c r="S15" s="4"/>
      <c r="T15" s="4"/>
      <c r="U15" s="4" t="s">
        <v>63</v>
      </c>
      <c r="V15" s="4" t="s">
        <v>63</v>
      </c>
      <c r="W15" s="4" t="s">
        <v>63</v>
      </c>
      <c r="X15" s="4" t="s">
        <v>98</v>
      </c>
      <c r="Y15" s="4">
        <v>63339265</v>
      </c>
      <c r="Z15" s="4"/>
      <c r="AA15" s="4" t="s">
        <v>63</v>
      </c>
      <c r="AB15" s="4" t="s">
        <v>3062</v>
      </c>
      <c r="AC15" s="4">
        <v>180</v>
      </c>
      <c r="AD15" s="4" t="s">
        <v>113</v>
      </c>
      <c r="AE15" s="4">
        <v>0</v>
      </c>
      <c r="AF15" s="4">
        <v>0</v>
      </c>
      <c r="AG15" s="3" t="s">
        <v>63</v>
      </c>
      <c r="AH15" s="3" t="s">
        <v>63</v>
      </c>
      <c r="AI15" s="3" t="s">
        <v>63</v>
      </c>
      <c r="AJ15" s="47">
        <v>0</v>
      </c>
      <c r="AK15" s="46">
        <v>0</v>
      </c>
      <c r="AL15" s="46">
        <v>0</v>
      </c>
      <c r="AM15" s="46">
        <v>0</v>
      </c>
      <c r="AN15" s="4" t="s">
        <v>3063</v>
      </c>
      <c r="AO15" s="16"/>
      <c r="AP15" s="15"/>
      <c r="AQ15" s="16"/>
      <c r="AR15" s="17">
        <v>42898</v>
      </c>
      <c r="AS15" s="17">
        <v>43080</v>
      </c>
      <c r="AT15" s="16"/>
      <c r="AU15" s="13" t="s">
        <v>2079</v>
      </c>
      <c r="AV15" s="18" t="s">
        <v>2080</v>
      </c>
      <c r="AW15" s="19"/>
      <c r="AX15" s="20"/>
      <c r="IW15" s="51"/>
    </row>
    <row r="16" spans="1:257" s="50" customFormat="1" ht="15.75" thickBot="1" x14ac:dyDescent="0.3">
      <c r="A16" s="49">
        <v>6</v>
      </c>
      <c r="B16" s="50" t="s">
        <v>2009</v>
      </c>
      <c r="C16" s="4" t="s">
        <v>65</v>
      </c>
      <c r="D16" s="4" t="s">
        <v>63</v>
      </c>
      <c r="E16" s="4" t="s">
        <v>1985</v>
      </c>
      <c r="F16" s="4" t="s">
        <v>2866</v>
      </c>
      <c r="G16" s="3">
        <v>42852</v>
      </c>
      <c r="H16" s="4" t="s">
        <v>66</v>
      </c>
      <c r="I16" s="4" t="s">
        <v>3207</v>
      </c>
      <c r="J16" s="4">
        <v>292600000</v>
      </c>
      <c r="K16" s="4">
        <v>800044785</v>
      </c>
      <c r="L16" s="4" t="s">
        <v>118</v>
      </c>
      <c r="M16" s="3" t="s">
        <v>3208</v>
      </c>
      <c r="N16" s="4">
        <v>240</v>
      </c>
      <c r="O16" s="4" t="s">
        <v>128</v>
      </c>
      <c r="P16" s="4" t="s">
        <v>124</v>
      </c>
      <c r="Q16" s="4" t="s">
        <v>88</v>
      </c>
      <c r="R16" s="4" t="s">
        <v>122</v>
      </c>
      <c r="S16" s="4"/>
      <c r="T16" s="4"/>
      <c r="U16" s="4" t="s">
        <v>153</v>
      </c>
      <c r="V16" s="4"/>
      <c r="W16" s="4"/>
      <c r="X16" s="4" t="s">
        <v>98</v>
      </c>
      <c r="Y16" s="4">
        <v>10282381</v>
      </c>
      <c r="Z16" s="4"/>
      <c r="AA16" s="4"/>
      <c r="AB16" s="4" t="s">
        <v>3209</v>
      </c>
      <c r="AC16" s="4">
        <v>240</v>
      </c>
      <c r="AD16" s="4" t="s">
        <v>113</v>
      </c>
      <c r="AE16" s="4">
        <v>0</v>
      </c>
      <c r="AF16" s="4">
        <v>0</v>
      </c>
      <c r="AG16" s="3">
        <v>42853</v>
      </c>
      <c r="AH16" s="43"/>
      <c r="AI16" s="3"/>
      <c r="AJ16" s="47">
        <v>26.25</v>
      </c>
      <c r="AK16" s="46">
        <v>26.25</v>
      </c>
      <c r="AL16" s="46">
        <v>26.25</v>
      </c>
      <c r="AM16" s="46">
        <v>26.25</v>
      </c>
      <c r="AN16" s="4" t="s">
        <v>3219</v>
      </c>
      <c r="AO16" s="56"/>
      <c r="AP16" s="15"/>
      <c r="AQ16" s="16"/>
      <c r="AR16" s="17"/>
      <c r="AS16" s="17"/>
      <c r="AT16" s="16"/>
      <c r="AU16" s="13"/>
      <c r="AV16" s="18"/>
      <c r="AW16" s="19"/>
      <c r="AX16" s="20"/>
      <c r="IW16" s="51"/>
    </row>
    <row r="17" spans="1:257" s="50" customFormat="1" ht="15.75" thickBot="1" x14ac:dyDescent="0.3">
      <c r="A17" s="49">
        <v>7</v>
      </c>
      <c r="B17" s="50" t="s">
        <v>2010</v>
      </c>
      <c r="C17" s="4" t="s">
        <v>65</v>
      </c>
      <c r="D17" s="4" t="s">
        <v>63</v>
      </c>
      <c r="E17" s="4" t="s">
        <v>1985</v>
      </c>
      <c r="F17" s="4" t="s">
        <v>2794</v>
      </c>
      <c r="G17" s="3">
        <v>42853</v>
      </c>
      <c r="H17" s="4" t="s">
        <v>66</v>
      </c>
      <c r="I17" s="4" t="s">
        <v>3210</v>
      </c>
      <c r="J17" s="4">
        <v>22000000</v>
      </c>
      <c r="K17" s="4">
        <v>800044785</v>
      </c>
      <c r="L17" s="4" t="s">
        <v>118</v>
      </c>
      <c r="M17" s="3" t="s">
        <v>3208</v>
      </c>
      <c r="N17" s="4">
        <v>240</v>
      </c>
      <c r="O17" s="4" t="s">
        <v>128</v>
      </c>
      <c r="P17" s="4" t="s">
        <v>124</v>
      </c>
      <c r="Q17" s="4" t="s">
        <v>88</v>
      </c>
      <c r="R17" s="4" t="s">
        <v>122</v>
      </c>
      <c r="S17" s="4"/>
      <c r="T17" s="4"/>
      <c r="U17" s="4" t="s">
        <v>153</v>
      </c>
      <c r="V17" s="4"/>
      <c r="W17" s="4"/>
      <c r="X17" s="4" t="s">
        <v>98</v>
      </c>
      <c r="Y17" s="4">
        <v>10282381</v>
      </c>
      <c r="Z17" s="4"/>
      <c r="AA17" s="4"/>
      <c r="AB17" s="4" t="s">
        <v>3209</v>
      </c>
      <c r="AC17" s="4">
        <v>240</v>
      </c>
      <c r="AD17" s="4" t="s">
        <v>113</v>
      </c>
      <c r="AE17" s="4">
        <v>0</v>
      </c>
      <c r="AF17" s="4">
        <v>0</v>
      </c>
      <c r="AG17" s="3">
        <v>42853</v>
      </c>
      <c r="AH17" s="43"/>
      <c r="AI17" s="3"/>
      <c r="AJ17" s="47">
        <v>26.25</v>
      </c>
      <c r="AK17" s="46">
        <v>26.25</v>
      </c>
      <c r="AL17" s="46">
        <v>26.25</v>
      </c>
      <c r="AM17" s="46">
        <v>26.25</v>
      </c>
      <c r="AN17" s="4" t="s">
        <v>3216</v>
      </c>
      <c r="AO17" s="56"/>
      <c r="AP17" s="15"/>
      <c r="AQ17" s="16"/>
      <c r="AR17" s="17"/>
      <c r="AS17" s="17"/>
      <c r="AT17" s="16"/>
      <c r="AU17" s="13"/>
      <c r="AV17" s="18"/>
      <c r="AW17" s="19"/>
      <c r="AX17" s="20"/>
      <c r="IW17" s="51"/>
    </row>
    <row r="18" spans="1:257" s="50" customFormat="1" ht="15.75" thickBot="1" x14ac:dyDescent="0.3">
      <c r="A18" s="49">
        <v>8</v>
      </c>
      <c r="B18" s="50" t="s">
        <v>2011</v>
      </c>
      <c r="C18" s="4" t="s">
        <v>65</v>
      </c>
      <c r="D18" s="4" t="s">
        <v>63</v>
      </c>
      <c r="E18" s="4" t="s">
        <v>1986</v>
      </c>
      <c r="F18" s="4" t="s">
        <v>3117</v>
      </c>
      <c r="G18" s="3">
        <v>42879</v>
      </c>
      <c r="H18" s="4" t="s">
        <v>66</v>
      </c>
      <c r="I18" s="4" t="s">
        <v>3211</v>
      </c>
      <c r="J18" s="4">
        <v>0</v>
      </c>
      <c r="K18" s="4">
        <v>811024067</v>
      </c>
      <c r="L18" s="4" t="s">
        <v>148</v>
      </c>
      <c r="M18" s="3" t="s">
        <v>3212</v>
      </c>
      <c r="N18" s="4">
        <v>360</v>
      </c>
      <c r="O18" s="4" t="s">
        <v>128</v>
      </c>
      <c r="P18" s="4" t="s">
        <v>124</v>
      </c>
      <c r="Q18" s="4" t="s">
        <v>88</v>
      </c>
      <c r="R18" s="4" t="s">
        <v>122</v>
      </c>
      <c r="S18" s="4"/>
      <c r="T18" s="4"/>
      <c r="U18" s="4" t="s">
        <v>153</v>
      </c>
      <c r="V18" s="4"/>
      <c r="W18" s="4"/>
      <c r="X18" s="4" t="s">
        <v>98</v>
      </c>
      <c r="Y18" s="4">
        <v>10282381</v>
      </c>
      <c r="Z18" s="4"/>
      <c r="AA18" s="4"/>
      <c r="AB18" s="4" t="s">
        <v>3213</v>
      </c>
      <c r="AC18" s="4">
        <v>360</v>
      </c>
      <c r="AD18" s="4" t="s">
        <v>113</v>
      </c>
      <c r="AE18" s="4">
        <v>0</v>
      </c>
      <c r="AF18" s="4">
        <v>0</v>
      </c>
      <c r="AG18" s="3">
        <v>42879</v>
      </c>
      <c r="AH18" s="43"/>
      <c r="AI18" s="3"/>
      <c r="AJ18" s="47">
        <v>10.277777777777779</v>
      </c>
      <c r="AK18" s="46">
        <v>10.277777777777779</v>
      </c>
      <c r="AL18" s="46">
        <v>10.277777777777779</v>
      </c>
      <c r="AM18" s="46">
        <v>10.277777777777779</v>
      </c>
      <c r="AN18" s="4" t="s">
        <v>3217</v>
      </c>
      <c r="AO18" s="56"/>
      <c r="AP18" s="15"/>
      <c r="AQ18" s="16"/>
      <c r="AR18" s="17"/>
      <c r="AS18" s="17"/>
      <c r="AT18" s="16"/>
      <c r="AU18" s="13"/>
      <c r="AV18" s="18"/>
      <c r="AW18" s="19"/>
      <c r="AX18" s="20"/>
      <c r="IW18" s="51"/>
    </row>
    <row r="19" spans="1:257" s="50" customFormat="1" ht="15.75" thickBot="1" x14ac:dyDescent="0.3">
      <c r="A19" s="49">
        <v>9</v>
      </c>
      <c r="B19" s="50" t="s">
        <v>2012</v>
      </c>
      <c r="C19" s="4" t="s">
        <v>65</v>
      </c>
      <c r="D19" s="4" t="s">
        <v>63</v>
      </c>
      <c r="E19" s="4" t="s">
        <v>1986</v>
      </c>
      <c r="F19" s="4" t="s">
        <v>3056</v>
      </c>
      <c r="G19" s="3">
        <v>42800</v>
      </c>
      <c r="H19" s="4" t="s">
        <v>79</v>
      </c>
      <c r="I19" s="4" t="s">
        <v>3214</v>
      </c>
      <c r="J19" s="4">
        <v>60000000</v>
      </c>
      <c r="K19" s="4">
        <v>818000640</v>
      </c>
      <c r="L19" s="4" t="s">
        <v>83</v>
      </c>
      <c r="M19" s="3" t="s">
        <v>3215</v>
      </c>
      <c r="N19" s="4">
        <v>270</v>
      </c>
      <c r="O19" s="4" t="s">
        <v>128</v>
      </c>
      <c r="P19" s="4" t="s">
        <v>124</v>
      </c>
      <c r="Q19" s="4" t="s">
        <v>88</v>
      </c>
      <c r="R19" s="4" t="s">
        <v>122</v>
      </c>
      <c r="S19" s="4"/>
      <c r="T19" s="4"/>
      <c r="U19" s="4" t="s">
        <v>153</v>
      </c>
      <c r="V19" s="4"/>
      <c r="W19" s="4"/>
      <c r="X19" s="4" t="s">
        <v>98</v>
      </c>
      <c r="Y19" s="4">
        <v>10282381</v>
      </c>
      <c r="Z19" s="4"/>
      <c r="AA19" s="4"/>
      <c r="AB19" s="4" t="s">
        <v>3209</v>
      </c>
      <c r="AC19" s="4">
        <v>270</v>
      </c>
      <c r="AD19" s="4" t="s">
        <v>77</v>
      </c>
      <c r="AE19" s="4">
        <v>15000000</v>
      </c>
      <c r="AF19" s="4">
        <v>0</v>
      </c>
      <c r="AG19" s="3">
        <v>42800</v>
      </c>
      <c r="AH19" s="43"/>
      <c r="AI19" s="3"/>
      <c r="AJ19" s="47">
        <v>42.962962962962962</v>
      </c>
      <c r="AK19" s="46">
        <v>42.962962962962962</v>
      </c>
      <c r="AL19" s="46">
        <v>42.962962962962962</v>
      </c>
      <c r="AM19" s="46">
        <v>42.962962962962962</v>
      </c>
      <c r="AN19" s="4" t="s">
        <v>3218</v>
      </c>
      <c r="AO19" s="56"/>
      <c r="AP19" s="15"/>
      <c r="AQ19" s="16"/>
      <c r="AR19" s="17"/>
      <c r="AS19" s="17"/>
      <c r="AT19" s="16"/>
      <c r="AU19" s="13"/>
      <c r="AV19" s="18"/>
      <c r="AW19" s="19"/>
      <c r="AX19" s="20"/>
      <c r="IW19" s="51"/>
    </row>
    <row r="20" spans="1:257" s="50" customFormat="1" ht="15.75" thickBot="1" x14ac:dyDescent="0.3">
      <c r="A20" s="49">
        <v>10</v>
      </c>
      <c r="B20" s="50" t="s">
        <v>2013</v>
      </c>
      <c r="C20" s="4" t="s">
        <v>65</v>
      </c>
      <c r="D20" s="4" t="s">
        <v>63</v>
      </c>
      <c r="E20" s="4" t="s">
        <v>1986</v>
      </c>
      <c r="F20" s="4">
        <v>7</v>
      </c>
      <c r="G20" s="3">
        <v>42836</v>
      </c>
      <c r="H20" s="4" t="s">
        <v>66</v>
      </c>
      <c r="I20" s="4" t="s">
        <v>4111</v>
      </c>
      <c r="J20" s="4">
        <v>0</v>
      </c>
      <c r="K20" s="4">
        <v>800250062</v>
      </c>
      <c r="L20" s="4" t="s">
        <v>70</v>
      </c>
      <c r="M20" s="3" t="s">
        <v>4112</v>
      </c>
      <c r="N20" s="4">
        <v>1800</v>
      </c>
      <c r="O20" s="4" t="s">
        <v>128</v>
      </c>
      <c r="P20" s="4" t="s">
        <v>124</v>
      </c>
      <c r="Q20" s="4" t="s">
        <v>88</v>
      </c>
      <c r="R20" s="4" t="s">
        <v>122</v>
      </c>
      <c r="S20" s="4"/>
      <c r="T20" s="4"/>
      <c r="U20" s="4"/>
      <c r="V20" s="4" t="s">
        <v>63</v>
      </c>
      <c r="W20" s="4" t="s">
        <v>63</v>
      </c>
      <c r="X20" s="4" t="s">
        <v>98</v>
      </c>
      <c r="Y20" s="4">
        <v>79850133</v>
      </c>
      <c r="Z20" s="4"/>
      <c r="AA20" s="4"/>
      <c r="AB20" s="4" t="s">
        <v>4113</v>
      </c>
      <c r="AC20" s="4">
        <v>1800</v>
      </c>
      <c r="AD20" s="4" t="s">
        <v>113</v>
      </c>
      <c r="AE20" s="4">
        <v>0</v>
      </c>
      <c r="AF20" s="4">
        <v>0</v>
      </c>
      <c r="AG20" s="3">
        <v>42836</v>
      </c>
      <c r="AH20" s="43"/>
      <c r="AI20" s="3" t="s">
        <v>63</v>
      </c>
      <c r="AJ20" s="47">
        <v>4.4444444444444446</v>
      </c>
      <c r="AK20" s="46">
        <v>4.4444444444444446</v>
      </c>
      <c r="AL20" s="46">
        <v>0</v>
      </c>
      <c r="AM20" s="46">
        <v>0</v>
      </c>
      <c r="AN20" s="4" t="s">
        <v>4114</v>
      </c>
      <c r="AO20" s="56"/>
      <c r="AP20" s="15"/>
      <c r="AQ20" s="16"/>
      <c r="AR20" s="17">
        <v>42898</v>
      </c>
      <c r="AS20" s="17">
        <v>43080</v>
      </c>
      <c r="AT20" s="16"/>
      <c r="AU20" s="13" t="s">
        <v>2079</v>
      </c>
      <c r="AV20" s="18" t="s">
        <v>2080</v>
      </c>
      <c r="AW20" s="19"/>
      <c r="AX20" s="20"/>
      <c r="IW20" s="51"/>
    </row>
    <row r="21" spans="1:257" s="50" customFormat="1" ht="15.75" thickBot="1" x14ac:dyDescent="0.3">
      <c r="A21" s="49">
        <v>11</v>
      </c>
      <c r="B21" s="50" t="s">
        <v>2014</v>
      </c>
      <c r="C21" s="4" t="s">
        <v>65</v>
      </c>
      <c r="D21" s="4" t="s">
        <v>63</v>
      </c>
      <c r="E21" s="4" t="s">
        <v>1986</v>
      </c>
      <c r="F21" s="4">
        <v>8</v>
      </c>
      <c r="G21" s="3">
        <v>42828</v>
      </c>
      <c r="H21" s="4" t="s">
        <v>66</v>
      </c>
      <c r="I21" s="4" t="s">
        <v>4115</v>
      </c>
      <c r="J21" s="4">
        <v>0</v>
      </c>
      <c r="K21" s="4">
        <v>860066789</v>
      </c>
      <c r="L21" s="4" t="s">
        <v>133</v>
      </c>
      <c r="M21" s="3" t="s">
        <v>4116</v>
      </c>
      <c r="N21" s="4">
        <v>1800</v>
      </c>
      <c r="O21" s="4" t="s">
        <v>128</v>
      </c>
      <c r="P21" s="4" t="s">
        <v>124</v>
      </c>
      <c r="Q21" s="4" t="s">
        <v>88</v>
      </c>
      <c r="R21" s="4" t="s">
        <v>122</v>
      </c>
      <c r="S21" s="4"/>
      <c r="T21" s="4"/>
      <c r="U21" s="4"/>
      <c r="V21" s="4" t="s">
        <v>63</v>
      </c>
      <c r="W21" s="4" t="s">
        <v>63</v>
      </c>
      <c r="X21" s="4" t="s">
        <v>98</v>
      </c>
      <c r="Y21" s="4">
        <v>11342150</v>
      </c>
      <c r="Z21" s="4"/>
      <c r="AA21" s="4"/>
      <c r="AB21" s="4" t="s">
        <v>3926</v>
      </c>
      <c r="AC21" s="4">
        <v>1800</v>
      </c>
      <c r="AD21" s="4" t="s">
        <v>113</v>
      </c>
      <c r="AE21" s="4">
        <v>0</v>
      </c>
      <c r="AF21" s="4">
        <v>0</v>
      </c>
      <c r="AG21" s="3">
        <v>42828</v>
      </c>
      <c r="AH21" s="43"/>
      <c r="AI21" s="3" t="s">
        <v>63</v>
      </c>
      <c r="AJ21" s="47">
        <v>3.9444444444444442</v>
      </c>
      <c r="AK21" s="46">
        <v>4.8888888888888893</v>
      </c>
      <c r="AL21" s="46">
        <v>0</v>
      </c>
      <c r="AM21" s="46">
        <v>0</v>
      </c>
      <c r="AN21" s="4" t="s">
        <v>4114</v>
      </c>
      <c r="AO21" s="56"/>
      <c r="AP21" s="15"/>
      <c r="AQ21" s="16"/>
      <c r="AR21" s="17">
        <v>42898</v>
      </c>
      <c r="AS21" s="17">
        <v>43080</v>
      </c>
      <c r="AT21" s="16"/>
      <c r="AU21" s="13" t="s">
        <v>2079</v>
      </c>
      <c r="AV21" s="18" t="s">
        <v>2080</v>
      </c>
      <c r="AW21" s="19"/>
      <c r="AX21" s="20"/>
      <c r="IW21" s="51"/>
    </row>
    <row r="22" spans="1:257" s="50" customFormat="1" ht="15.75" thickBot="1" x14ac:dyDescent="0.3">
      <c r="A22" s="49">
        <v>12</v>
      </c>
      <c r="B22" s="50" t="s">
        <v>2015</v>
      </c>
      <c r="C22" s="4" t="s">
        <v>65</v>
      </c>
      <c r="D22" s="4" t="s">
        <v>63</v>
      </c>
      <c r="E22" s="4" t="s">
        <v>1986</v>
      </c>
      <c r="F22" s="4">
        <v>9</v>
      </c>
      <c r="G22" s="3">
        <v>42886</v>
      </c>
      <c r="H22" s="4" t="s">
        <v>66</v>
      </c>
      <c r="I22" s="4" t="s">
        <v>4117</v>
      </c>
      <c r="J22" s="4">
        <v>118399865</v>
      </c>
      <c r="K22" s="4">
        <v>830051011</v>
      </c>
      <c r="L22" s="4" t="s">
        <v>70</v>
      </c>
      <c r="M22" s="3" t="s">
        <v>4118</v>
      </c>
      <c r="N22" s="4">
        <v>202</v>
      </c>
      <c r="O22" s="4" t="s">
        <v>73</v>
      </c>
      <c r="P22" s="4" t="s">
        <v>217</v>
      </c>
      <c r="Q22" s="4" t="s">
        <v>88</v>
      </c>
      <c r="R22" s="4" t="s">
        <v>122</v>
      </c>
      <c r="S22" s="4"/>
      <c r="T22" s="4"/>
      <c r="U22" s="4"/>
      <c r="V22" s="4" t="s">
        <v>63</v>
      </c>
      <c r="W22" s="4" t="s">
        <v>63</v>
      </c>
      <c r="X22" s="4" t="s">
        <v>98</v>
      </c>
      <c r="Y22" s="4">
        <v>70547559</v>
      </c>
      <c r="Z22" s="4"/>
      <c r="AA22" s="4"/>
      <c r="AB22" s="4" t="s">
        <v>3916</v>
      </c>
      <c r="AC22" s="4">
        <v>202</v>
      </c>
      <c r="AD22" s="4" t="s">
        <v>113</v>
      </c>
      <c r="AE22" s="4">
        <v>0</v>
      </c>
      <c r="AF22" s="4">
        <v>0</v>
      </c>
      <c r="AG22" s="3">
        <v>42893</v>
      </c>
      <c r="AH22" s="43"/>
      <c r="AI22" s="3" t="s">
        <v>63</v>
      </c>
      <c r="AJ22" s="47">
        <v>14.85148514851485</v>
      </c>
      <c r="AK22" s="46">
        <v>8.9108910891089099</v>
      </c>
      <c r="AL22" s="46">
        <v>0</v>
      </c>
      <c r="AM22" s="46">
        <v>0</v>
      </c>
      <c r="AN22" s="4" t="s">
        <v>4119</v>
      </c>
      <c r="AO22" s="56"/>
      <c r="AP22" s="15"/>
      <c r="AQ22" s="16"/>
      <c r="AR22" s="17">
        <v>42898</v>
      </c>
      <c r="AS22" s="17">
        <v>43080</v>
      </c>
      <c r="AT22" s="16"/>
      <c r="AU22" s="13" t="s">
        <v>2079</v>
      </c>
      <c r="AV22" s="18" t="s">
        <v>2080</v>
      </c>
      <c r="AW22" s="19"/>
      <c r="AX22" s="20"/>
      <c r="IW22" s="51"/>
    </row>
    <row r="23" spans="1:257" s="50" customFormat="1" ht="15.75" thickBot="1" x14ac:dyDescent="0.3">
      <c r="A23" s="49">
        <v>13</v>
      </c>
      <c r="B23" s="50" t="s">
        <v>2016</v>
      </c>
      <c r="C23" s="4" t="s">
        <v>65</v>
      </c>
      <c r="D23" s="4" t="s">
        <v>63</v>
      </c>
      <c r="E23" s="4" t="s">
        <v>1986</v>
      </c>
      <c r="F23" s="4">
        <v>10</v>
      </c>
      <c r="G23" s="3">
        <v>42886</v>
      </c>
      <c r="H23" s="4" t="s">
        <v>66</v>
      </c>
      <c r="I23" s="4" t="s">
        <v>4120</v>
      </c>
      <c r="J23" s="4">
        <v>349000000</v>
      </c>
      <c r="K23" s="4">
        <v>900440610</v>
      </c>
      <c r="L23" s="4" t="s">
        <v>127</v>
      </c>
      <c r="M23" s="3" t="s">
        <v>4121</v>
      </c>
      <c r="N23" s="4">
        <v>180</v>
      </c>
      <c r="O23" s="4" t="s">
        <v>73</v>
      </c>
      <c r="P23" s="4" t="s">
        <v>217</v>
      </c>
      <c r="Q23" s="4" t="s">
        <v>88</v>
      </c>
      <c r="R23" s="4" t="s">
        <v>122</v>
      </c>
      <c r="S23" s="4"/>
      <c r="T23" s="4"/>
      <c r="U23" s="4"/>
      <c r="V23" s="4" t="s">
        <v>63</v>
      </c>
      <c r="W23" s="4" t="s">
        <v>63</v>
      </c>
      <c r="X23" s="4" t="s">
        <v>98</v>
      </c>
      <c r="Y23" s="4">
        <v>79850133</v>
      </c>
      <c r="Z23" s="4"/>
      <c r="AA23" s="4"/>
      <c r="AB23" s="4" t="s">
        <v>4113</v>
      </c>
      <c r="AC23" s="4">
        <v>180</v>
      </c>
      <c r="AD23" s="4" t="s">
        <v>113</v>
      </c>
      <c r="AE23" s="4">
        <v>0</v>
      </c>
      <c r="AF23" s="4">
        <v>0</v>
      </c>
      <c r="AG23" s="3">
        <v>42893</v>
      </c>
      <c r="AH23" s="43"/>
      <c r="AI23" s="3" t="s">
        <v>63</v>
      </c>
      <c r="AJ23" s="47">
        <v>16.666666666666664</v>
      </c>
      <c r="AK23" s="46">
        <v>10</v>
      </c>
      <c r="AL23" s="46">
        <v>0</v>
      </c>
      <c r="AM23" s="46">
        <v>0</v>
      </c>
      <c r="AN23" s="4" t="s">
        <v>4122</v>
      </c>
      <c r="AO23" s="56"/>
      <c r="AP23" s="15"/>
      <c r="AQ23" s="16"/>
      <c r="AR23" s="17">
        <v>42898</v>
      </c>
      <c r="AS23" s="17">
        <v>43080</v>
      </c>
      <c r="AT23" s="16"/>
      <c r="AU23" s="13" t="s">
        <v>2079</v>
      </c>
      <c r="AV23" s="18" t="s">
        <v>2080</v>
      </c>
      <c r="AW23" s="19"/>
      <c r="AX23" s="20"/>
      <c r="IW23" s="51"/>
    </row>
    <row r="24" spans="1:257" s="53" customFormat="1" ht="15.75" thickBot="1" x14ac:dyDescent="0.3">
      <c r="A24" s="52">
        <v>14</v>
      </c>
      <c r="B24" s="53" t="s">
        <v>2017</v>
      </c>
      <c r="C24" s="4" t="s">
        <v>65</v>
      </c>
      <c r="D24" s="4" t="s">
        <v>63</v>
      </c>
      <c r="E24" s="4" t="s">
        <v>1985</v>
      </c>
      <c r="F24" s="4">
        <v>1</v>
      </c>
      <c r="G24" s="3">
        <v>42521</v>
      </c>
      <c r="H24" s="4" t="s">
        <v>92</v>
      </c>
      <c r="I24" s="4" t="s">
        <v>4095</v>
      </c>
      <c r="J24" s="4">
        <v>150000000</v>
      </c>
      <c r="K24" s="4">
        <v>899999004</v>
      </c>
      <c r="L24" s="4" t="s">
        <v>148</v>
      </c>
      <c r="M24" s="3" t="s">
        <v>4096</v>
      </c>
      <c r="N24" s="4">
        <v>210</v>
      </c>
      <c r="O24" s="4" t="s">
        <v>128</v>
      </c>
      <c r="P24" s="4" t="s">
        <v>124</v>
      </c>
      <c r="Q24" s="4" t="s">
        <v>88</v>
      </c>
      <c r="R24" s="4" t="s">
        <v>122</v>
      </c>
      <c r="S24" s="4"/>
      <c r="T24" s="4"/>
      <c r="U24" s="4"/>
      <c r="V24" s="4"/>
      <c r="W24" s="4"/>
      <c r="X24" s="4" t="s">
        <v>98</v>
      </c>
      <c r="Y24" s="4">
        <v>52197050</v>
      </c>
      <c r="Z24" s="4"/>
      <c r="AA24" s="4"/>
      <c r="AB24" s="4" t="s">
        <v>3956</v>
      </c>
      <c r="AC24" s="4">
        <v>210</v>
      </c>
      <c r="AD24" s="4" t="s">
        <v>91</v>
      </c>
      <c r="AE24" s="4">
        <v>0</v>
      </c>
      <c r="AF24" s="4">
        <v>180</v>
      </c>
      <c r="AG24" s="3">
        <v>42521</v>
      </c>
      <c r="AH24" s="43">
        <v>42892</v>
      </c>
      <c r="AI24" s="3"/>
      <c r="AJ24" s="47">
        <v>100</v>
      </c>
      <c r="AK24" s="46">
        <v>100</v>
      </c>
      <c r="AL24" s="46">
        <v>100</v>
      </c>
      <c r="AM24" s="46">
        <v>100</v>
      </c>
      <c r="AN24" s="4" t="s">
        <v>4139</v>
      </c>
      <c r="AO24" s="56"/>
      <c r="AP24" s="15"/>
      <c r="AQ24" s="16"/>
      <c r="AR24" s="17">
        <v>42898</v>
      </c>
      <c r="AS24" s="17">
        <v>43080</v>
      </c>
      <c r="AT24" s="16"/>
      <c r="AU24" s="13" t="s">
        <v>2079</v>
      </c>
      <c r="AV24" s="18" t="s">
        <v>2080</v>
      </c>
      <c r="AW24" s="19"/>
      <c r="AX24" s="20"/>
    </row>
    <row r="25" spans="1:257" x14ac:dyDescent="0.25">
      <c r="A25" s="1">
        <v>-1</v>
      </c>
      <c r="C25" s="2" t="s">
        <v>63</v>
      </c>
      <c r="D25" s="2" t="s">
        <v>63</v>
      </c>
      <c r="E25" s="2" t="s">
        <v>63</v>
      </c>
      <c r="F25" s="2" t="s">
        <v>63</v>
      </c>
      <c r="G25" s="2" t="s">
        <v>63</v>
      </c>
      <c r="H25" s="2" t="s">
        <v>63</v>
      </c>
      <c r="I25" s="2" t="s">
        <v>63</v>
      </c>
      <c r="J25" s="2" t="s">
        <v>63</v>
      </c>
      <c r="K25" s="2" t="s">
        <v>63</v>
      </c>
      <c r="L25" s="2" t="s">
        <v>63</v>
      </c>
      <c r="M25" s="2" t="s">
        <v>63</v>
      </c>
      <c r="N25" s="2" t="s">
        <v>63</v>
      </c>
      <c r="O25" s="2" t="s">
        <v>63</v>
      </c>
      <c r="P25" s="2" t="s">
        <v>63</v>
      </c>
      <c r="Q25" s="2" t="s">
        <v>63</v>
      </c>
      <c r="R25" s="2" t="s">
        <v>63</v>
      </c>
      <c r="S25" s="2" t="s">
        <v>63</v>
      </c>
      <c r="T25" s="2" t="s">
        <v>63</v>
      </c>
      <c r="U25" s="2" t="s">
        <v>63</v>
      </c>
      <c r="V25" s="2" t="s">
        <v>63</v>
      </c>
      <c r="W25" s="2" t="s">
        <v>63</v>
      </c>
      <c r="X25" s="2" t="s">
        <v>63</v>
      </c>
      <c r="Y25" s="2" t="s">
        <v>63</v>
      </c>
      <c r="Z25" s="2" t="s">
        <v>63</v>
      </c>
      <c r="AA25" s="2" t="s">
        <v>63</v>
      </c>
      <c r="AB25" s="2" t="s">
        <v>63</v>
      </c>
      <c r="AC25" s="2" t="s">
        <v>63</v>
      </c>
      <c r="AD25" s="2" t="s">
        <v>63</v>
      </c>
      <c r="AE25" s="2" t="s">
        <v>63</v>
      </c>
      <c r="AF25" s="2" t="s">
        <v>63</v>
      </c>
      <c r="AG25" s="2" t="s">
        <v>63</v>
      </c>
      <c r="AH25" s="2" t="s">
        <v>63</v>
      </c>
      <c r="AI25" s="2" t="s">
        <v>63</v>
      </c>
      <c r="AJ25" s="2" t="s">
        <v>63</v>
      </c>
      <c r="AK25" s="2" t="s">
        <v>63</v>
      </c>
      <c r="AL25" s="2" t="s">
        <v>63</v>
      </c>
      <c r="AM25" s="2" t="s">
        <v>63</v>
      </c>
      <c r="AN25" s="2" t="s">
        <v>63</v>
      </c>
    </row>
    <row r="26" spans="1:257" x14ac:dyDescent="0.25">
      <c r="A26" s="1">
        <v>999999</v>
      </c>
      <c r="B26" t="s">
        <v>64</v>
      </c>
      <c r="C26" s="2" t="s">
        <v>63</v>
      </c>
      <c r="D26" s="2" t="s">
        <v>63</v>
      </c>
      <c r="E26" s="2" t="s">
        <v>63</v>
      </c>
      <c r="F26" s="2" t="s">
        <v>63</v>
      </c>
      <c r="G26" s="2" t="s">
        <v>63</v>
      </c>
      <c r="H26" s="2" t="s">
        <v>63</v>
      </c>
      <c r="I26" s="2" t="s">
        <v>63</v>
      </c>
      <c r="J26" s="2" t="s">
        <v>63</v>
      </c>
      <c r="K26" s="2" t="s">
        <v>63</v>
      </c>
      <c r="L26" s="2" t="s">
        <v>63</v>
      </c>
      <c r="M26" s="2" t="s">
        <v>63</v>
      </c>
      <c r="N26" s="2" t="s">
        <v>63</v>
      </c>
      <c r="O26" s="2" t="s">
        <v>63</v>
      </c>
      <c r="P26" s="2" t="s">
        <v>63</v>
      </c>
      <c r="Q26" s="2" t="s">
        <v>63</v>
      </c>
      <c r="R26" s="2" t="s">
        <v>63</v>
      </c>
      <c r="S26" s="2" t="s">
        <v>63</v>
      </c>
      <c r="T26" s="2" t="s">
        <v>63</v>
      </c>
      <c r="U26" s="2" t="s">
        <v>63</v>
      </c>
      <c r="V26" s="2" t="s">
        <v>63</v>
      </c>
      <c r="W26" s="2" t="s">
        <v>63</v>
      </c>
      <c r="X26" s="2" t="s">
        <v>63</v>
      </c>
      <c r="Y26" s="2" t="s">
        <v>63</v>
      </c>
      <c r="Z26" s="2" t="s">
        <v>63</v>
      </c>
      <c r="AA26" s="2" t="s">
        <v>63</v>
      </c>
      <c r="AB26" s="2" t="s">
        <v>63</v>
      </c>
      <c r="AC26" s="2" t="s">
        <v>63</v>
      </c>
      <c r="AD26" s="2" t="s">
        <v>63</v>
      </c>
      <c r="AE26" s="2" t="s">
        <v>63</v>
      </c>
      <c r="AF26" s="2" t="s">
        <v>63</v>
      </c>
      <c r="AG26" s="2" t="s">
        <v>63</v>
      </c>
      <c r="AH26" s="2" t="s">
        <v>63</v>
      </c>
      <c r="AI26" s="2" t="s">
        <v>63</v>
      </c>
      <c r="AJ26" s="2" t="s">
        <v>63</v>
      </c>
      <c r="AK26" s="2" t="s">
        <v>63</v>
      </c>
      <c r="AL26" s="2" t="s">
        <v>63</v>
      </c>
      <c r="AM26" s="2" t="s">
        <v>63</v>
      </c>
      <c r="AN26" s="2" t="s">
        <v>63</v>
      </c>
    </row>
    <row r="28" spans="1:257" x14ac:dyDescent="0.25">
      <c r="I28" s="12"/>
      <c r="J28" s="13"/>
      <c r="K28" s="11"/>
      <c r="AN28" s="21"/>
    </row>
    <row r="29" spans="1:257" x14ac:dyDescent="0.25">
      <c r="I29" s="12"/>
      <c r="J29" s="13"/>
      <c r="K29" s="11"/>
      <c r="AN29" s="21"/>
    </row>
    <row r="30" spans="1:257" x14ac:dyDescent="0.25">
      <c r="I30" s="12"/>
      <c r="J30" s="13"/>
      <c r="K30" s="11"/>
    </row>
    <row r="31" spans="1:257" x14ac:dyDescent="0.25">
      <c r="I31" s="12"/>
      <c r="J31" s="13"/>
      <c r="K31" s="11"/>
    </row>
    <row r="351011" spans="1:10" x14ac:dyDescent="0.25">
      <c r="F351011" t="s">
        <v>74</v>
      </c>
      <c r="G351011" t="s">
        <v>75</v>
      </c>
      <c r="H351011" t="s">
        <v>72</v>
      </c>
    </row>
    <row r="351012" spans="1:10" x14ac:dyDescent="0.25">
      <c r="F351012" t="s">
        <v>87</v>
      </c>
      <c r="G351012" t="s">
        <v>88</v>
      </c>
      <c r="H351012" t="s">
        <v>89</v>
      </c>
    </row>
    <row r="351013" spans="1:10" x14ac:dyDescent="0.25">
      <c r="F351013" t="s">
        <v>100</v>
      </c>
      <c r="G351013" t="s">
        <v>101</v>
      </c>
      <c r="H351013" t="s">
        <v>98</v>
      </c>
    </row>
    <row r="351014" spans="1:10" x14ac:dyDescent="0.25">
      <c r="F351014" t="s">
        <v>112</v>
      </c>
      <c r="G351014" t="s">
        <v>109</v>
      </c>
      <c r="H351014" t="s">
        <v>110</v>
      </c>
    </row>
    <row r="351015" spans="1:10" x14ac:dyDescent="0.25">
      <c r="F351015" t="s">
        <v>121</v>
      </c>
      <c r="H351015" t="s">
        <v>122</v>
      </c>
    </row>
    <row r="351016" spans="1:10" x14ac:dyDescent="0.25">
      <c r="A351016" t="s">
        <v>65</v>
      </c>
      <c r="B351016" t="s">
        <v>1985</v>
      </c>
      <c r="C351016" t="s">
        <v>66</v>
      </c>
      <c r="D351016" t="s">
        <v>70</v>
      </c>
      <c r="E351016" t="s">
        <v>73</v>
      </c>
      <c r="F351016" t="s">
        <v>129</v>
      </c>
      <c r="I351016" t="s">
        <v>72</v>
      </c>
      <c r="J351016" t="s">
        <v>77</v>
      </c>
    </row>
    <row r="351017" spans="1:10" x14ac:dyDescent="0.25">
      <c r="A351017" t="s">
        <v>78</v>
      </c>
      <c r="B351017" t="s">
        <v>1986</v>
      </c>
      <c r="C351017" t="s">
        <v>79</v>
      </c>
      <c r="D351017" t="s">
        <v>83</v>
      </c>
      <c r="E351017" t="s">
        <v>86</v>
      </c>
      <c r="F351017" t="s">
        <v>134</v>
      </c>
      <c r="I351017" t="s">
        <v>1987</v>
      </c>
      <c r="J351017" t="s">
        <v>91</v>
      </c>
    </row>
    <row r="351018" spans="1:10" x14ac:dyDescent="0.25">
      <c r="B351018" t="s">
        <v>124</v>
      </c>
      <c r="C351018" t="s">
        <v>92</v>
      </c>
      <c r="D351018" t="s">
        <v>96</v>
      </c>
      <c r="E351018" t="s">
        <v>99</v>
      </c>
      <c r="F351018" t="s">
        <v>139</v>
      </c>
      <c r="I351018" t="s">
        <v>98</v>
      </c>
      <c r="J351018" t="s">
        <v>103</v>
      </c>
    </row>
    <row r="351019" spans="1:10" x14ac:dyDescent="0.25">
      <c r="C351019" t="s">
        <v>104</v>
      </c>
      <c r="D351019" t="s">
        <v>108</v>
      </c>
      <c r="E351019" t="s">
        <v>111</v>
      </c>
      <c r="F351019" t="s">
        <v>144</v>
      </c>
      <c r="I351019" t="s">
        <v>1988</v>
      </c>
      <c r="J351019" t="s">
        <v>113</v>
      </c>
    </row>
    <row r="351020" spans="1:10" x14ac:dyDescent="0.25">
      <c r="C351020" t="s">
        <v>114</v>
      </c>
      <c r="D351020" t="s">
        <v>118</v>
      </c>
      <c r="E351020" t="s">
        <v>120</v>
      </c>
      <c r="F351020" t="s">
        <v>149</v>
      </c>
    </row>
    <row r="351021" spans="1:10" x14ac:dyDescent="0.25">
      <c r="C351021" t="s">
        <v>123</v>
      </c>
      <c r="D351021" t="s">
        <v>127</v>
      </c>
      <c r="E351021" t="s">
        <v>128</v>
      </c>
      <c r="F351021" t="s">
        <v>154</v>
      </c>
    </row>
    <row r="351022" spans="1:10" x14ac:dyDescent="0.25">
      <c r="C351022" t="s">
        <v>130</v>
      </c>
      <c r="D351022" t="s">
        <v>133</v>
      </c>
      <c r="F351022" t="s">
        <v>158</v>
      </c>
    </row>
    <row r="351023" spans="1:10" x14ac:dyDescent="0.25">
      <c r="C351023" t="s">
        <v>135</v>
      </c>
      <c r="D351023" t="s">
        <v>138</v>
      </c>
      <c r="F351023" t="s">
        <v>162</v>
      </c>
    </row>
    <row r="351024" spans="1:10" x14ac:dyDescent="0.25">
      <c r="C351024" t="s">
        <v>140</v>
      </c>
      <c r="D351024" t="s">
        <v>143</v>
      </c>
      <c r="F351024" t="s">
        <v>166</v>
      </c>
    </row>
    <row r="351025" spans="3:6" x14ac:dyDescent="0.25">
      <c r="C351025" t="s">
        <v>145</v>
      </c>
      <c r="D351025" t="s">
        <v>148</v>
      </c>
      <c r="F351025" t="s">
        <v>170</v>
      </c>
    </row>
    <row r="351026" spans="3:6" x14ac:dyDescent="0.25">
      <c r="C351026" t="s">
        <v>150</v>
      </c>
      <c r="D351026" t="s">
        <v>153</v>
      </c>
      <c r="F351026" t="s">
        <v>174</v>
      </c>
    </row>
    <row r="351027" spans="3:6" x14ac:dyDescent="0.25">
      <c r="C351027" t="s">
        <v>155</v>
      </c>
      <c r="F351027" t="s">
        <v>178</v>
      </c>
    </row>
    <row r="351028" spans="3:6" x14ac:dyDescent="0.25">
      <c r="C351028" t="s">
        <v>159</v>
      </c>
      <c r="F351028" t="s">
        <v>182</v>
      </c>
    </row>
    <row r="351029" spans="3:6" x14ac:dyDescent="0.25">
      <c r="C351029" t="s">
        <v>163</v>
      </c>
      <c r="F351029" t="s">
        <v>186</v>
      </c>
    </row>
    <row r="351030" spans="3:6" x14ac:dyDescent="0.25">
      <c r="C351030" t="s">
        <v>167</v>
      </c>
      <c r="F351030" t="s">
        <v>190</v>
      </c>
    </row>
    <row r="351031" spans="3:6" x14ac:dyDescent="0.25">
      <c r="C351031" t="s">
        <v>171</v>
      </c>
      <c r="F351031" t="s">
        <v>193</v>
      </c>
    </row>
    <row r="351032" spans="3:6" x14ac:dyDescent="0.25">
      <c r="C351032" t="s">
        <v>175</v>
      </c>
      <c r="F351032" t="s">
        <v>196</v>
      </c>
    </row>
    <row r="351033" spans="3:6" x14ac:dyDescent="0.25">
      <c r="C351033" t="s">
        <v>179</v>
      </c>
      <c r="F351033" t="s">
        <v>199</v>
      </c>
    </row>
    <row r="351034" spans="3:6" x14ac:dyDescent="0.25">
      <c r="C351034" t="s">
        <v>183</v>
      </c>
      <c r="F351034" t="s">
        <v>202</v>
      </c>
    </row>
    <row r="351035" spans="3:6" x14ac:dyDescent="0.25">
      <c r="C351035" t="s">
        <v>187</v>
      </c>
      <c r="F351035" t="s">
        <v>205</v>
      </c>
    </row>
    <row r="351036" spans="3:6" x14ac:dyDescent="0.25">
      <c r="C351036" t="s">
        <v>191</v>
      </c>
      <c r="F351036" t="s">
        <v>208</v>
      </c>
    </row>
    <row r="351037" spans="3:6" x14ac:dyDescent="0.25">
      <c r="C351037" t="s">
        <v>194</v>
      </c>
      <c r="F351037" t="s">
        <v>211</v>
      </c>
    </row>
    <row r="351038" spans="3:6" x14ac:dyDescent="0.25">
      <c r="C351038" t="s">
        <v>197</v>
      </c>
      <c r="F351038" t="s">
        <v>214</v>
      </c>
    </row>
    <row r="351039" spans="3:6" x14ac:dyDescent="0.25">
      <c r="C351039" t="s">
        <v>200</v>
      </c>
      <c r="F351039" t="s">
        <v>217</v>
      </c>
    </row>
    <row r="351040" spans="3:6" x14ac:dyDescent="0.25">
      <c r="C351040" t="s">
        <v>203</v>
      </c>
      <c r="F351040" t="s">
        <v>220</v>
      </c>
    </row>
    <row r="351041" spans="3:6" x14ac:dyDescent="0.25">
      <c r="C351041" t="s">
        <v>206</v>
      </c>
      <c r="F351041" t="s">
        <v>223</v>
      </c>
    </row>
    <row r="351042" spans="3:6" x14ac:dyDescent="0.25">
      <c r="C351042" t="s">
        <v>209</v>
      </c>
      <c r="F351042" t="s">
        <v>226</v>
      </c>
    </row>
    <row r="351043" spans="3:6" x14ac:dyDescent="0.25">
      <c r="C351043" t="s">
        <v>212</v>
      </c>
      <c r="F351043" t="s">
        <v>229</v>
      </c>
    </row>
    <row r="351044" spans="3:6" x14ac:dyDescent="0.25">
      <c r="C351044" t="s">
        <v>215</v>
      </c>
      <c r="F351044" t="s">
        <v>232</v>
      </c>
    </row>
    <row r="351045" spans="3:6" x14ac:dyDescent="0.25">
      <c r="C351045" t="s">
        <v>218</v>
      </c>
      <c r="F351045" t="s">
        <v>235</v>
      </c>
    </row>
    <row r="351046" spans="3:6" x14ac:dyDescent="0.25">
      <c r="C351046" t="s">
        <v>221</v>
      </c>
      <c r="F351046" t="s">
        <v>238</v>
      </c>
    </row>
    <row r="351047" spans="3:6" x14ac:dyDescent="0.25">
      <c r="C351047" t="s">
        <v>224</v>
      </c>
      <c r="F351047" t="s">
        <v>241</v>
      </c>
    </row>
    <row r="351048" spans="3:6" x14ac:dyDescent="0.25">
      <c r="C351048" t="s">
        <v>227</v>
      </c>
      <c r="F351048" t="s">
        <v>244</v>
      </c>
    </row>
    <row r="351049" spans="3:6" x14ac:dyDescent="0.25">
      <c r="C351049" t="s">
        <v>230</v>
      </c>
      <c r="F351049" t="s">
        <v>247</v>
      </c>
    </row>
    <row r="351050" spans="3:6" x14ac:dyDescent="0.25">
      <c r="C351050" t="s">
        <v>233</v>
      </c>
      <c r="F351050" t="s">
        <v>250</v>
      </c>
    </row>
    <row r="351051" spans="3:6" x14ac:dyDescent="0.25">
      <c r="C351051" t="s">
        <v>236</v>
      </c>
      <c r="F351051" t="s">
        <v>253</v>
      </c>
    </row>
    <row r="351052" spans="3:6" x14ac:dyDescent="0.25">
      <c r="C351052" t="s">
        <v>239</v>
      </c>
      <c r="F351052" t="s">
        <v>256</v>
      </c>
    </row>
    <row r="351053" spans="3:6" x14ac:dyDescent="0.25">
      <c r="C351053" t="s">
        <v>242</v>
      </c>
      <c r="F351053" t="s">
        <v>259</v>
      </c>
    </row>
    <row r="351054" spans="3:6" x14ac:dyDescent="0.25">
      <c r="C351054" t="s">
        <v>245</v>
      </c>
      <c r="F351054" t="s">
        <v>262</v>
      </c>
    </row>
    <row r="351055" spans="3:6" x14ac:dyDescent="0.25">
      <c r="C351055" t="s">
        <v>248</v>
      </c>
      <c r="F351055" t="s">
        <v>265</v>
      </c>
    </row>
    <row r="351056" spans="3:6" x14ac:dyDescent="0.25">
      <c r="C351056" t="s">
        <v>251</v>
      </c>
      <c r="F351056" t="s">
        <v>268</v>
      </c>
    </row>
    <row r="351057" spans="3:6" x14ac:dyDescent="0.25">
      <c r="C351057" t="s">
        <v>254</v>
      </c>
      <c r="F351057" t="s">
        <v>271</v>
      </c>
    </row>
    <row r="351058" spans="3:6" x14ac:dyDescent="0.25">
      <c r="C351058" t="s">
        <v>257</v>
      </c>
      <c r="F351058" t="s">
        <v>274</v>
      </c>
    </row>
    <row r="351059" spans="3:6" x14ac:dyDescent="0.25">
      <c r="C351059" t="s">
        <v>260</v>
      </c>
      <c r="F351059" t="s">
        <v>277</v>
      </c>
    </row>
    <row r="351060" spans="3:6" x14ac:dyDescent="0.25">
      <c r="C351060" t="s">
        <v>263</v>
      </c>
      <c r="F351060" t="s">
        <v>280</v>
      </c>
    </row>
    <row r="351061" spans="3:6" x14ac:dyDescent="0.25">
      <c r="C351061" t="s">
        <v>266</v>
      </c>
      <c r="F351061" t="s">
        <v>283</v>
      </c>
    </row>
    <row r="351062" spans="3:6" x14ac:dyDescent="0.25">
      <c r="C351062" t="s">
        <v>269</v>
      </c>
      <c r="F351062" t="s">
        <v>285</v>
      </c>
    </row>
    <row r="351063" spans="3:6" x14ac:dyDescent="0.25">
      <c r="C351063" t="s">
        <v>272</v>
      </c>
      <c r="F351063" t="s">
        <v>287</v>
      </c>
    </row>
    <row r="351064" spans="3:6" x14ac:dyDescent="0.25">
      <c r="C351064" t="s">
        <v>275</v>
      </c>
      <c r="F351064" t="s">
        <v>289</v>
      </c>
    </row>
    <row r="351065" spans="3:6" x14ac:dyDescent="0.25">
      <c r="C351065" t="s">
        <v>278</v>
      </c>
      <c r="F351065" t="s">
        <v>124</v>
      </c>
    </row>
    <row r="351066" spans="3:6" x14ac:dyDescent="0.25">
      <c r="C351066" t="s">
        <v>281</v>
      </c>
    </row>
  </sheetData>
  <mergeCells count="3">
    <mergeCell ref="D1:G1"/>
    <mergeCell ref="D2:G2"/>
    <mergeCell ref="B8:AN8"/>
  </mergeCells>
  <dataValidations count="2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$A$351015:$A$351017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$B$351015:$B$351018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4">
      <formula1>$C$351015:$C$351066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4">
      <formula1>$D$351015:$D$351026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4">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4">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4">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4">
      <formula1>$H$351010:$H$351015</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T11:T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4">
      <formula1>$D$351015:$D$351026</formula1>
    </dataValidation>
    <dataValidation type="textLength" allowBlank="1" showInputMessage="1" error="Escriba un texto " promptTitle="Cualquier contenido" prompt=" Registre el número de la CÉDULA DE EXTRANJERÍA del Interventor, SIN PUNTOS NI COMAS." sqref="V11:V2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4">
      <formula1>$I$351015:$I$351019</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Z11:Z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4">
      <formula1>$D$351015:$D$351026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3:AC24 N13:N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4">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F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24">
      <formula1>0</formula1>
      <formula2>390</formula2>
    </dataValidation>
    <dataValidation type="list" allowBlank="1" showErrorMessage="1" sqref="I28:I31">
      <formula1>$F$1:$F$6</formula1>
    </dataValidation>
    <dataValidation type="list" allowBlank="1" showErrorMessage="1" sqref="J28:J31">
      <formula1>$G$1:$G$27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9"/>
  <sheetViews>
    <sheetView topLeftCell="A2"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7" t="s">
        <v>1</v>
      </c>
      <c r="E1" s="58"/>
      <c r="F1" s="58"/>
      <c r="G1" s="58"/>
    </row>
    <row r="2" spans="1:18" x14ac:dyDescent="0.25">
      <c r="B2" s="1" t="s">
        <v>2</v>
      </c>
      <c r="C2" s="1">
        <v>427</v>
      </c>
      <c r="D2" s="57" t="s">
        <v>1989</v>
      </c>
      <c r="E2" s="58"/>
      <c r="F2" s="58"/>
      <c r="G2" s="58"/>
    </row>
    <row r="3" spans="1:18" x14ac:dyDescent="0.25">
      <c r="B3" s="1" t="s">
        <v>4</v>
      </c>
      <c r="C3" s="1">
        <v>1</v>
      </c>
    </row>
    <row r="4" spans="1:18" x14ac:dyDescent="0.25">
      <c r="B4" s="1" t="s">
        <v>5</v>
      </c>
      <c r="C4" s="1">
        <v>124</v>
      </c>
    </row>
    <row r="5" spans="1:18" x14ac:dyDescent="0.25">
      <c r="B5" s="1" t="s">
        <v>6</v>
      </c>
      <c r="C5" s="5">
        <v>42916</v>
      </c>
    </row>
    <row r="6" spans="1:18" x14ac:dyDescent="0.25">
      <c r="B6" s="1" t="s">
        <v>7</v>
      </c>
      <c r="C6" s="1">
        <v>3</v>
      </c>
      <c r="D6" s="1" t="s">
        <v>8</v>
      </c>
    </row>
    <row r="8" spans="1:18" x14ac:dyDescent="0.25">
      <c r="A8" s="1" t="s">
        <v>9</v>
      </c>
      <c r="B8" s="57" t="s">
        <v>1990</v>
      </c>
      <c r="C8" s="58"/>
      <c r="D8" s="58"/>
      <c r="E8" s="58"/>
      <c r="F8" s="58"/>
      <c r="G8" s="58"/>
      <c r="H8" s="58"/>
      <c r="I8" s="58"/>
      <c r="J8" s="58"/>
      <c r="K8" s="58"/>
      <c r="L8" s="58"/>
      <c r="M8" s="58"/>
      <c r="N8" s="58"/>
      <c r="O8" s="58"/>
      <c r="P8" s="58"/>
      <c r="Q8" s="58"/>
      <c r="R8" s="5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78</v>
      </c>
      <c r="D11" s="4" t="s">
        <v>4124</v>
      </c>
      <c r="E11" s="4" t="s">
        <v>63</v>
      </c>
      <c r="F11" s="3" t="s">
        <v>63</v>
      </c>
      <c r="G11" s="4" t="s">
        <v>63</v>
      </c>
      <c r="H11" s="4"/>
      <c r="I11" s="4" t="s">
        <v>63</v>
      </c>
      <c r="J11" s="4" t="s">
        <v>63</v>
      </c>
      <c r="K11" s="4" t="s">
        <v>63</v>
      </c>
      <c r="L11" s="4" t="s">
        <v>63</v>
      </c>
      <c r="M11" s="4"/>
      <c r="N11" s="4"/>
      <c r="O11" s="4" t="s">
        <v>63</v>
      </c>
      <c r="P11" s="4" t="s">
        <v>63</v>
      </c>
      <c r="Q11" s="4" t="s">
        <v>63</v>
      </c>
      <c r="R11" s="4" t="s">
        <v>63</v>
      </c>
    </row>
    <row r="350969" spans="1:5" x14ac:dyDescent="0.25">
      <c r="A350969" t="s">
        <v>65</v>
      </c>
      <c r="B350969" t="s">
        <v>2003</v>
      </c>
      <c r="C350969" t="s">
        <v>70</v>
      </c>
      <c r="D350969" t="s">
        <v>71</v>
      </c>
      <c r="E350969" t="s">
        <v>72</v>
      </c>
    </row>
    <row r="350970" spans="1:5" x14ac:dyDescent="0.25">
      <c r="A350970" t="s">
        <v>78</v>
      </c>
      <c r="B350970" t="s">
        <v>2004</v>
      </c>
      <c r="C350970" t="s">
        <v>83</v>
      </c>
      <c r="D350970" t="s">
        <v>84</v>
      </c>
      <c r="E350970" t="s">
        <v>85</v>
      </c>
    </row>
    <row r="350971" spans="1:5" x14ac:dyDescent="0.25">
      <c r="B350971" t="s">
        <v>124</v>
      </c>
      <c r="C350971" t="s">
        <v>96</v>
      </c>
      <c r="D350971" t="s">
        <v>124</v>
      </c>
      <c r="E350971" t="s">
        <v>98</v>
      </c>
    </row>
    <row r="350972" spans="1:5" x14ac:dyDescent="0.25">
      <c r="C350972" t="s">
        <v>108</v>
      </c>
      <c r="E350972" t="s">
        <v>110</v>
      </c>
    </row>
    <row r="350973" spans="1:5" x14ac:dyDescent="0.25">
      <c r="C350973" t="s">
        <v>118</v>
      </c>
      <c r="E350973" t="s">
        <v>119</v>
      </c>
    </row>
    <row r="350974" spans="1:5" x14ac:dyDescent="0.25">
      <c r="C350974" t="s">
        <v>127</v>
      </c>
    </row>
    <row r="350975" spans="1:5" x14ac:dyDescent="0.25">
      <c r="C350975" t="s">
        <v>133</v>
      </c>
    </row>
    <row r="350976" spans="1:5" x14ac:dyDescent="0.25">
      <c r="C350976" t="s">
        <v>138</v>
      </c>
    </row>
    <row r="350977" spans="3:3" x14ac:dyDescent="0.25">
      <c r="C350977" t="s">
        <v>143</v>
      </c>
    </row>
    <row r="350978" spans="3:3" x14ac:dyDescent="0.25">
      <c r="C350978" t="s">
        <v>148</v>
      </c>
    </row>
    <row r="350979" spans="3:3" x14ac:dyDescent="0.25">
      <c r="C350979"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$A$350968:$A$350970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$B$350968:$B$350971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$C$350968:$C$350979</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$D$350968:$D$350971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$E$350968:$E$350973</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$C$350968:$C$350979</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2017-06-30T16:16:31Z</dcterms:created>
  <dcterms:modified xsi:type="dcterms:W3CDTF">2019-02-14T15:00:34Z</dcterms:modified>
</cp:coreProperties>
</file>