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D:\3.1 -PAAC-2021\"/>
    </mc:Choice>
  </mc:AlternateContent>
  <xr:revisionPtr revIDLastSave="0" documentId="13_ncr:1_{87091C44-6568-475E-B31A-68360275B036}" xr6:coauthVersionLast="45" xr6:coauthVersionMax="45" xr10:uidLastSave="{00000000-0000-0000-0000-000000000000}"/>
  <bookViews>
    <workbookView xWindow="-120" yWindow="-120" windowWidth="19440" windowHeight="10440" firstSheet="8" activeTab="8" xr2:uid="{00000000-000D-0000-FFFF-FFFF00000000}"/>
  </bookViews>
  <sheets>
    <sheet name="Obj 1" sheetId="7" state="hidden" r:id="rId1"/>
    <sheet name="Obj 2" sheetId="8" state="hidden" r:id="rId2"/>
    <sheet name="Obj 3" sheetId="9" state="hidden" r:id="rId3"/>
    <sheet name="Obj 4" sheetId="10" state="hidden" r:id="rId4"/>
    <sheet name="Obj 5" sheetId="11" state="hidden" r:id="rId5"/>
    <sheet name="Obj 6" sheetId="12" state="hidden" r:id="rId6"/>
    <sheet name="Obj 7" sheetId="13" state="hidden" r:id="rId7"/>
    <sheet name="Obj 8" sheetId="14" state="hidden" r:id="rId8"/>
    <sheet name="Plan de Participación" sheetId="15" r:id="rId9"/>
  </sheets>
  <definedNames>
    <definedName name="_xlnm._FilterDatabase" localSheetId="8" hidden="1">'Plan de Participación'!$A$2:$A$59</definedName>
    <definedName name="_xlnm.Print_Area" localSheetId="8">'Plan de Participación'!$A$1:$T$59</definedName>
    <definedName name="_xlnm.Print_Titles" localSheetId="8">'Plan de Participación'!$1:$3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8" i="14" l="1"/>
  <c r="Q17" i="14"/>
  <c r="Q16" i="14"/>
  <c r="M185" i="13"/>
  <c r="F185" i="13"/>
  <c r="M184" i="13"/>
  <c r="F184" i="13"/>
  <c r="M167" i="13"/>
  <c r="F167" i="13"/>
  <c r="M132" i="13"/>
  <c r="F132" i="13"/>
  <c r="M74" i="13"/>
  <c r="F74" i="13"/>
  <c r="M73" i="13"/>
  <c r="F73" i="13"/>
  <c r="M72" i="13"/>
  <c r="F72" i="13"/>
  <c r="M98" i="13"/>
  <c r="F98" i="13"/>
  <c r="M97" i="13"/>
  <c r="F97" i="13"/>
  <c r="M75" i="13"/>
  <c r="F75" i="13"/>
  <c r="M71" i="13"/>
  <c r="F71" i="13"/>
  <c r="M70" i="13"/>
  <c r="F70" i="13"/>
  <c r="M69" i="13"/>
  <c r="F69" i="13"/>
  <c r="M68" i="13"/>
  <c r="F68" i="13"/>
  <c r="M67" i="13"/>
  <c r="F67" i="13"/>
  <c r="K186" i="13"/>
  <c r="I186" i="13"/>
  <c r="G186" i="13"/>
  <c r="E186" i="13"/>
  <c r="D186" i="13"/>
  <c r="C186" i="13"/>
  <c r="M183" i="13"/>
  <c r="F183" i="13"/>
  <c r="M182" i="13"/>
  <c r="N182" i="13"/>
  <c r="F182" i="13"/>
  <c r="M181" i="13"/>
  <c r="F181" i="13"/>
  <c r="M180" i="13"/>
  <c r="F180" i="13"/>
  <c r="K168" i="13"/>
  <c r="I168" i="13"/>
  <c r="G168" i="13"/>
  <c r="E168" i="13"/>
  <c r="D168" i="13"/>
  <c r="C168" i="13"/>
  <c r="M166" i="13"/>
  <c r="F166" i="13"/>
  <c r="M165" i="13"/>
  <c r="F165" i="13"/>
  <c r="M164" i="13"/>
  <c r="F164" i="13"/>
  <c r="M163" i="13"/>
  <c r="F163" i="13"/>
  <c r="M162" i="13"/>
  <c r="F162" i="13"/>
  <c r="Q150" i="13"/>
  <c r="K150" i="13"/>
  <c r="I150" i="13"/>
  <c r="G150" i="13"/>
  <c r="E150" i="13"/>
  <c r="D150" i="13"/>
  <c r="C150" i="13"/>
  <c r="M149" i="13"/>
  <c r="F149" i="13"/>
  <c r="M148" i="13"/>
  <c r="F148" i="13"/>
  <c r="M147" i="13"/>
  <c r="F147" i="13"/>
  <c r="M146" i="13"/>
  <c r="F146" i="13"/>
  <c r="M145" i="13"/>
  <c r="F145" i="13"/>
  <c r="Q133" i="13"/>
  <c r="K133" i="13"/>
  <c r="I133" i="13"/>
  <c r="G133" i="13"/>
  <c r="E133" i="13"/>
  <c r="D133" i="13"/>
  <c r="C133" i="13"/>
  <c r="M131" i="13"/>
  <c r="F131" i="13"/>
  <c r="M130" i="13"/>
  <c r="F130" i="13"/>
  <c r="M129" i="13"/>
  <c r="F129" i="13"/>
  <c r="M128" i="13"/>
  <c r="F128" i="13"/>
  <c r="M127" i="13"/>
  <c r="F127" i="13"/>
  <c r="K115" i="13"/>
  <c r="I115" i="13"/>
  <c r="G115" i="13"/>
  <c r="E115" i="13"/>
  <c r="D115" i="13"/>
  <c r="C115" i="13"/>
  <c r="M114" i="13"/>
  <c r="F114" i="13"/>
  <c r="M113" i="13"/>
  <c r="F113" i="13"/>
  <c r="M112" i="13"/>
  <c r="F112" i="13"/>
  <c r="M111" i="13"/>
  <c r="F111" i="13"/>
  <c r="K99" i="13"/>
  <c r="I99" i="13"/>
  <c r="G99" i="13"/>
  <c r="E99" i="13"/>
  <c r="D99" i="13"/>
  <c r="C99" i="13"/>
  <c r="M96" i="13"/>
  <c r="F96" i="13"/>
  <c r="M95" i="13"/>
  <c r="F95" i="13"/>
  <c r="M94" i="13"/>
  <c r="F94" i="13"/>
  <c r="M93" i="13"/>
  <c r="F93" i="13"/>
  <c r="M92" i="13"/>
  <c r="F92" i="13"/>
  <c r="M91" i="13"/>
  <c r="F91" i="13"/>
  <c r="M90" i="13"/>
  <c r="F90" i="13"/>
  <c r="K78" i="13"/>
  <c r="I78" i="13"/>
  <c r="G78" i="13"/>
  <c r="E78" i="13"/>
  <c r="D78" i="13"/>
  <c r="C78" i="13"/>
  <c r="M77" i="13"/>
  <c r="F77" i="13"/>
  <c r="M76" i="13"/>
  <c r="F76" i="13"/>
  <c r="M66" i="13"/>
  <c r="F66" i="13"/>
  <c r="M65" i="13"/>
  <c r="F65" i="13"/>
  <c r="M64" i="13"/>
  <c r="F64" i="13"/>
  <c r="M63" i="13"/>
  <c r="F63" i="13"/>
  <c r="M62" i="13"/>
  <c r="F62" i="13"/>
  <c r="K50" i="13"/>
  <c r="I50" i="13"/>
  <c r="G50" i="13"/>
  <c r="E50" i="13"/>
  <c r="D50" i="13"/>
  <c r="C50" i="13"/>
  <c r="M49" i="13"/>
  <c r="F49" i="13"/>
  <c r="M48" i="13"/>
  <c r="F48" i="13"/>
  <c r="M47" i="13"/>
  <c r="F47" i="13"/>
  <c r="M46" i="13"/>
  <c r="F46" i="13"/>
  <c r="M45" i="13"/>
  <c r="F45" i="13"/>
  <c r="K33" i="13"/>
  <c r="I33" i="13"/>
  <c r="G33" i="13"/>
  <c r="E33" i="13"/>
  <c r="D33" i="13"/>
  <c r="C33" i="13"/>
  <c r="M32" i="13"/>
  <c r="F32" i="13"/>
  <c r="M31" i="13"/>
  <c r="F31" i="13"/>
  <c r="M30" i="13"/>
  <c r="F30" i="13"/>
  <c r="M29" i="13"/>
  <c r="F29" i="13"/>
  <c r="M28" i="13"/>
  <c r="F28" i="13"/>
  <c r="M27" i="13"/>
  <c r="F27" i="13"/>
  <c r="M26" i="13"/>
  <c r="F26" i="13"/>
  <c r="K16" i="14"/>
  <c r="I16" i="14"/>
  <c r="G16" i="14"/>
  <c r="E16" i="14"/>
  <c r="D16" i="14"/>
  <c r="C16" i="14"/>
  <c r="M15" i="14"/>
  <c r="F15" i="14"/>
  <c r="M14" i="14"/>
  <c r="F14" i="14"/>
  <c r="M13" i="14"/>
  <c r="F13" i="14"/>
  <c r="M12" i="14"/>
  <c r="F12" i="14"/>
  <c r="M11" i="14"/>
  <c r="F11" i="14"/>
  <c r="M10" i="14"/>
  <c r="F10" i="14"/>
  <c r="M8" i="14"/>
  <c r="F8" i="14"/>
  <c r="K14" i="13"/>
  <c r="I14" i="13"/>
  <c r="G14" i="13"/>
  <c r="E14" i="13"/>
  <c r="D14" i="13"/>
  <c r="C14" i="13"/>
  <c r="M13" i="13"/>
  <c r="F13" i="13"/>
  <c r="M12" i="13"/>
  <c r="F12" i="13"/>
  <c r="M11" i="13"/>
  <c r="F11" i="13"/>
  <c r="M10" i="13"/>
  <c r="F10" i="13"/>
  <c r="M9" i="13"/>
  <c r="F9" i="13"/>
  <c r="M8" i="13"/>
  <c r="F8" i="13"/>
  <c r="Q29" i="12"/>
  <c r="Q28" i="12"/>
  <c r="Q57" i="12"/>
  <c r="K57" i="12"/>
  <c r="I57" i="12"/>
  <c r="G57" i="12"/>
  <c r="E57" i="12"/>
  <c r="D57" i="12"/>
  <c r="C57" i="12"/>
  <c r="M56" i="12"/>
  <c r="F56" i="12"/>
  <c r="M55" i="12"/>
  <c r="F55" i="12"/>
  <c r="M54" i="12"/>
  <c r="F54" i="12"/>
  <c r="Q42" i="12"/>
  <c r="K42" i="12"/>
  <c r="I42" i="12"/>
  <c r="G42" i="12"/>
  <c r="E42" i="12"/>
  <c r="D42" i="12"/>
  <c r="C42" i="12"/>
  <c r="M41" i="12"/>
  <c r="F41" i="12"/>
  <c r="M40" i="12"/>
  <c r="F40" i="12"/>
  <c r="K28" i="12"/>
  <c r="I28" i="12"/>
  <c r="G28" i="12"/>
  <c r="E28" i="12"/>
  <c r="D28" i="12"/>
  <c r="C28" i="12"/>
  <c r="M27" i="12"/>
  <c r="F27" i="12"/>
  <c r="M26" i="12"/>
  <c r="F26" i="12"/>
  <c r="M25" i="12"/>
  <c r="F25" i="12"/>
  <c r="M24" i="12"/>
  <c r="F24" i="12"/>
  <c r="Q12" i="12"/>
  <c r="K12" i="12"/>
  <c r="I12" i="12"/>
  <c r="G12" i="12"/>
  <c r="E12" i="12"/>
  <c r="D12" i="12"/>
  <c r="C12" i="12"/>
  <c r="M11" i="12"/>
  <c r="F11" i="12"/>
  <c r="M10" i="12"/>
  <c r="F10" i="12"/>
  <c r="M9" i="12"/>
  <c r="F9" i="12"/>
  <c r="M8" i="12"/>
  <c r="F8" i="12"/>
  <c r="Q81" i="11"/>
  <c r="K81" i="11"/>
  <c r="I81" i="11"/>
  <c r="G81" i="11"/>
  <c r="E81" i="11"/>
  <c r="D81" i="11"/>
  <c r="C81" i="11"/>
  <c r="M80" i="11"/>
  <c r="F80" i="11"/>
  <c r="M79" i="11"/>
  <c r="F79" i="11"/>
  <c r="Q67" i="11"/>
  <c r="K67" i="11"/>
  <c r="I67" i="11"/>
  <c r="G67" i="11"/>
  <c r="E67" i="11"/>
  <c r="D67" i="11"/>
  <c r="C67" i="11"/>
  <c r="M66" i="11"/>
  <c r="F66" i="11"/>
  <c r="M65" i="11"/>
  <c r="F65" i="11"/>
  <c r="Q53" i="11"/>
  <c r="K53" i="11"/>
  <c r="I53" i="11"/>
  <c r="G53" i="11"/>
  <c r="E53" i="11"/>
  <c r="D53" i="11"/>
  <c r="C53" i="11"/>
  <c r="M52" i="11"/>
  <c r="F52" i="11"/>
  <c r="M51" i="11"/>
  <c r="F51" i="11"/>
  <c r="Q39" i="11"/>
  <c r="K39" i="11"/>
  <c r="I39" i="11"/>
  <c r="G39" i="11"/>
  <c r="E39" i="11"/>
  <c r="D39" i="11"/>
  <c r="C39" i="11"/>
  <c r="M38" i="11"/>
  <c r="F38" i="11"/>
  <c r="M37" i="11"/>
  <c r="F37" i="11"/>
  <c r="M36" i="11"/>
  <c r="F36" i="11"/>
  <c r="Q24" i="11"/>
  <c r="K24" i="11"/>
  <c r="I24" i="11"/>
  <c r="G24" i="11"/>
  <c r="E24" i="11"/>
  <c r="D24" i="11"/>
  <c r="C24" i="11"/>
  <c r="M23" i="11"/>
  <c r="M24" i="11"/>
  <c r="C27" i="11"/>
  <c r="F23" i="11"/>
  <c r="Q11" i="11"/>
  <c r="K11" i="11"/>
  <c r="I11" i="11"/>
  <c r="G11" i="11"/>
  <c r="E11" i="11"/>
  <c r="D11" i="11"/>
  <c r="C11" i="11"/>
  <c r="M10" i="11"/>
  <c r="F10" i="11"/>
  <c r="M9" i="11"/>
  <c r="F9" i="11"/>
  <c r="M8" i="11"/>
  <c r="F8" i="11"/>
  <c r="Q57" i="10"/>
  <c r="K57" i="10"/>
  <c r="I57" i="10"/>
  <c r="G57" i="10"/>
  <c r="E57" i="10"/>
  <c r="D57" i="10"/>
  <c r="C57" i="10"/>
  <c r="M56" i="10"/>
  <c r="F56" i="10"/>
  <c r="M55" i="10"/>
  <c r="F55" i="10"/>
  <c r="M54" i="10"/>
  <c r="F54" i="10"/>
  <c r="Q42" i="10"/>
  <c r="K42" i="10"/>
  <c r="I42" i="10"/>
  <c r="G42" i="10"/>
  <c r="E42" i="10"/>
  <c r="D42" i="10"/>
  <c r="C42" i="10"/>
  <c r="M41" i="10"/>
  <c r="F41" i="10"/>
  <c r="M40" i="10"/>
  <c r="F40" i="10"/>
  <c r="M39" i="10"/>
  <c r="F39" i="10"/>
  <c r="Q27" i="10"/>
  <c r="K27" i="10"/>
  <c r="I27" i="10"/>
  <c r="G27" i="10"/>
  <c r="E27" i="10"/>
  <c r="D27" i="10"/>
  <c r="C27" i="10"/>
  <c r="M26" i="10"/>
  <c r="F26" i="10"/>
  <c r="M25" i="10"/>
  <c r="F25" i="10"/>
  <c r="Q13" i="10"/>
  <c r="K13" i="10"/>
  <c r="I13" i="10"/>
  <c r="G13" i="10"/>
  <c r="E13" i="10"/>
  <c r="D13" i="10"/>
  <c r="C13" i="10"/>
  <c r="M12" i="10"/>
  <c r="F12" i="10"/>
  <c r="M11" i="10"/>
  <c r="F11" i="10"/>
  <c r="M10" i="10"/>
  <c r="F10" i="10"/>
  <c r="M9" i="10"/>
  <c r="F9" i="10"/>
  <c r="M8" i="10"/>
  <c r="F8" i="10"/>
  <c r="C61" i="9"/>
  <c r="Q78" i="9"/>
  <c r="K78" i="9"/>
  <c r="I78" i="9"/>
  <c r="G78" i="9"/>
  <c r="E78" i="9"/>
  <c r="D78" i="9"/>
  <c r="C78" i="9"/>
  <c r="M77" i="9"/>
  <c r="F77" i="9"/>
  <c r="M76" i="9"/>
  <c r="F76" i="9"/>
  <c r="M75" i="9"/>
  <c r="F75" i="9"/>
  <c r="M74" i="9"/>
  <c r="F74" i="9"/>
  <c r="M73" i="9"/>
  <c r="F73" i="9"/>
  <c r="Q61" i="9"/>
  <c r="K61" i="9"/>
  <c r="I61" i="9"/>
  <c r="G61" i="9"/>
  <c r="E61" i="9"/>
  <c r="D61" i="9"/>
  <c r="M60" i="9"/>
  <c r="F60" i="9"/>
  <c r="M59" i="9"/>
  <c r="F59" i="9"/>
  <c r="M58" i="9"/>
  <c r="F58" i="9"/>
  <c r="M57" i="9"/>
  <c r="F57" i="9"/>
  <c r="M56" i="9"/>
  <c r="F56" i="9"/>
  <c r="M55" i="9"/>
  <c r="F55" i="9"/>
  <c r="Q43" i="9"/>
  <c r="K43" i="9"/>
  <c r="I43" i="9"/>
  <c r="G43" i="9"/>
  <c r="E43" i="9"/>
  <c r="D43" i="9"/>
  <c r="C43" i="9"/>
  <c r="M42" i="9"/>
  <c r="F42" i="9"/>
  <c r="M41" i="9"/>
  <c r="F41" i="9"/>
  <c r="Q29" i="9"/>
  <c r="K29" i="9"/>
  <c r="I29" i="9"/>
  <c r="G29" i="9"/>
  <c r="E29" i="9"/>
  <c r="D29" i="9"/>
  <c r="C29" i="9"/>
  <c r="M28" i="9"/>
  <c r="F28" i="9"/>
  <c r="M27" i="9"/>
  <c r="F27" i="9"/>
  <c r="M26" i="9"/>
  <c r="F26" i="9"/>
  <c r="M25" i="9"/>
  <c r="F25" i="9"/>
  <c r="M24" i="9"/>
  <c r="F24" i="9"/>
  <c r="M23" i="9"/>
  <c r="F23" i="9"/>
  <c r="M22" i="9"/>
  <c r="F22" i="9"/>
  <c r="Q10" i="9"/>
  <c r="K10" i="9"/>
  <c r="I10" i="9"/>
  <c r="G10" i="9"/>
  <c r="E10" i="9"/>
  <c r="D10" i="9"/>
  <c r="C10" i="9"/>
  <c r="M9" i="9"/>
  <c r="F9" i="9"/>
  <c r="M8" i="9"/>
  <c r="F8" i="9"/>
  <c r="Q92" i="8"/>
  <c r="K92" i="8"/>
  <c r="I92" i="8"/>
  <c r="G92" i="8"/>
  <c r="E92" i="8"/>
  <c r="D92" i="8"/>
  <c r="C92" i="8"/>
  <c r="M91" i="8"/>
  <c r="F91" i="8"/>
  <c r="M90" i="8"/>
  <c r="F90" i="8"/>
  <c r="N90" i="8"/>
  <c r="Q78" i="8"/>
  <c r="K78" i="8"/>
  <c r="I78" i="8"/>
  <c r="G78" i="8"/>
  <c r="E78" i="8"/>
  <c r="D78" i="8"/>
  <c r="C78" i="8"/>
  <c r="M77" i="8"/>
  <c r="F77" i="8"/>
  <c r="M76" i="8"/>
  <c r="F76" i="8"/>
  <c r="Q64" i="8"/>
  <c r="K64" i="8"/>
  <c r="I64" i="8"/>
  <c r="G64" i="8"/>
  <c r="E64" i="8"/>
  <c r="D64" i="8"/>
  <c r="C64" i="8"/>
  <c r="M61" i="8"/>
  <c r="F61" i="8"/>
  <c r="N61" i="8"/>
  <c r="M60" i="8"/>
  <c r="F60" i="8"/>
  <c r="M59" i="8"/>
  <c r="F59" i="8"/>
  <c r="N59" i="8"/>
  <c r="M58" i="8"/>
  <c r="F58" i="8"/>
  <c r="M57" i="8"/>
  <c r="F57" i="8"/>
  <c r="N57" i="8"/>
  <c r="Q45" i="8"/>
  <c r="K45" i="8"/>
  <c r="I45" i="8"/>
  <c r="G45" i="8"/>
  <c r="E45" i="8"/>
  <c r="D45" i="8"/>
  <c r="C45" i="8"/>
  <c r="M44" i="8"/>
  <c r="F44" i="8"/>
  <c r="M43" i="8"/>
  <c r="F43" i="8"/>
  <c r="M42" i="8"/>
  <c r="F42" i="8"/>
  <c r="M41" i="8"/>
  <c r="F41" i="8"/>
  <c r="Q29" i="8"/>
  <c r="K29" i="8"/>
  <c r="I29" i="8"/>
  <c r="G29" i="8"/>
  <c r="E29" i="8"/>
  <c r="D29" i="8"/>
  <c r="C29" i="8"/>
  <c r="M28" i="8"/>
  <c r="F28" i="8"/>
  <c r="N28" i="8"/>
  <c r="M27" i="8"/>
  <c r="F27" i="8"/>
  <c r="M26" i="8"/>
  <c r="F26" i="8"/>
  <c r="N26" i="8"/>
  <c r="M25" i="8"/>
  <c r="F25" i="8"/>
  <c r="M24" i="8"/>
  <c r="F24" i="8"/>
  <c r="N24" i="8"/>
  <c r="Q12" i="8"/>
  <c r="K12" i="8"/>
  <c r="I12" i="8"/>
  <c r="G12" i="8"/>
  <c r="E12" i="8"/>
  <c r="D12" i="8"/>
  <c r="C12" i="8"/>
  <c r="M11" i="8"/>
  <c r="F11" i="8"/>
  <c r="M10" i="8"/>
  <c r="F10" i="8"/>
  <c r="M9" i="8"/>
  <c r="F9" i="8"/>
  <c r="M8" i="8"/>
  <c r="F8" i="8"/>
  <c r="M82" i="7"/>
  <c r="F82" i="7"/>
  <c r="M81" i="7"/>
  <c r="F81" i="7"/>
  <c r="Q85" i="7"/>
  <c r="K85" i="7"/>
  <c r="I85" i="7"/>
  <c r="G85" i="7"/>
  <c r="E85" i="7"/>
  <c r="D85" i="7"/>
  <c r="C85" i="7"/>
  <c r="M84" i="7"/>
  <c r="F84" i="7"/>
  <c r="M83" i="7"/>
  <c r="F83" i="7"/>
  <c r="M80" i="7"/>
  <c r="F80" i="7"/>
  <c r="M79" i="7"/>
  <c r="F79" i="7"/>
  <c r="M78" i="7"/>
  <c r="F78" i="7"/>
  <c r="N78" i="7"/>
  <c r="M77" i="7"/>
  <c r="F77" i="7"/>
  <c r="M76" i="7"/>
  <c r="F76" i="7"/>
  <c r="M75" i="7"/>
  <c r="F75" i="7"/>
  <c r="M74" i="7"/>
  <c r="F74" i="7"/>
  <c r="M73" i="7"/>
  <c r="F73" i="7"/>
  <c r="Q45" i="7"/>
  <c r="K45" i="7"/>
  <c r="I45" i="7"/>
  <c r="G45" i="7"/>
  <c r="E45" i="7"/>
  <c r="D45" i="7"/>
  <c r="C45" i="7"/>
  <c r="M44" i="7"/>
  <c r="F44" i="7"/>
  <c r="M43" i="7"/>
  <c r="F43" i="7"/>
  <c r="M42" i="7"/>
  <c r="F42" i="7"/>
  <c r="M41" i="7"/>
  <c r="F41" i="7"/>
  <c r="F58" i="7"/>
  <c r="F59" i="7"/>
  <c r="F60" i="7"/>
  <c r="F57" i="7"/>
  <c r="Q61" i="7"/>
  <c r="K61" i="7"/>
  <c r="I61" i="7"/>
  <c r="G61" i="7"/>
  <c r="E61" i="7"/>
  <c r="D61" i="7"/>
  <c r="C61" i="7"/>
  <c r="M60" i="7"/>
  <c r="M59" i="7"/>
  <c r="M58" i="7"/>
  <c r="M57" i="7"/>
  <c r="Q29" i="7"/>
  <c r="K29" i="7"/>
  <c r="I29" i="7"/>
  <c r="G29" i="7"/>
  <c r="E29" i="7"/>
  <c r="D29" i="7"/>
  <c r="C29" i="7"/>
  <c r="M28" i="7"/>
  <c r="F28" i="7"/>
  <c r="M27" i="7"/>
  <c r="F27" i="7"/>
  <c r="M26" i="7"/>
  <c r="N26" i="7"/>
  <c r="F10" i="7"/>
  <c r="M13" i="7"/>
  <c r="N13" i="7"/>
  <c r="F13" i="7"/>
  <c r="M12" i="7"/>
  <c r="N12" i="7"/>
  <c r="F12" i="7"/>
  <c r="M11" i="7"/>
  <c r="N11" i="7"/>
  <c r="F11" i="7"/>
  <c r="M10" i="7"/>
  <c r="N10" i="7"/>
  <c r="F8" i="7"/>
  <c r="F9" i="7"/>
  <c r="M9" i="7"/>
  <c r="N9" i="7"/>
  <c r="M8" i="7"/>
  <c r="N8" i="7"/>
  <c r="Q8" i="7"/>
  <c r="Q14" i="7"/>
  <c r="K14" i="7"/>
  <c r="I14" i="7"/>
  <c r="G14" i="7"/>
  <c r="E14" i="7"/>
  <c r="D14" i="7"/>
  <c r="C14" i="7"/>
  <c r="N26" i="12"/>
  <c r="N10" i="13"/>
  <c r="N12" i="13"/>
  <c r="N10" i="14"/>
  <c r="N12" i="14"/>
  <c r="N67" i="13"/>
  <c r="N69" i="13"/>
  <c r="N97" i="13"/>
  <c r="N167" i="13"/>
  <c r="N59" i="7"/>
  <c r="N75" i="7"/>
  <c r="N77" i="7"/>
  <c r="N83" i="7"/>
  <c r="F115" i="13"/>
  <c r="C117" i="13"/>
  <c r="N25" i="10"/>
  <c r="N26" i="13"/>
  <c r="N32" i="13"/>
  <c r="N45" i="13"/>
  <c r="N94" i="13"/>
  <c r="N130" i="13"/>
  <c r="N162" i="13"/>
  <c r="N166" i="13"/>
  <c r="N68" i="13"/>
  <c r="N70" i="13"/>
  <c r="N75" i="13"/>
  <c r="N98" i="13"/>
  <c r="N132" i="13"/>
  <c r="N9" i="10"/>
  <c r="F13" i="10"/>
  <c r="C15" i="10"/>
  <c r="M57" i="10"/>
  <c r="C60" i="10"/>
  <c r="N25" i="12"/>
  <c r="N185" i="13"/>
  <c r="N38" i="11"/>
  <c r="M53" i="11"/>
  <c r="C56" i="11"/>
  <c r="F67" i="11"/>
  <c r="C69" i="11"/>
  <c r="F12" i="12"/>
  <c r="C14" i="12"/>
  <c r="M28" i="12"/>
  <c r="C31" i="12"/>
  <c r="M42" i="12"/>
  <c r="C45" i="12"/>
  <c r="F45" i="7"/>
  <c r="C47" i="7"/>
  <c r="N81" i="7"/>
  <c r="N54" i="10"/>
  <c r="N15" i="14"/>
  <c r="N26" i="9"/>
  <c r="N27" i="7"/>
  <c r="N12" i="10"/>
  <c r="N41" i="10"/>
  <c r="N9" i="11"/>
  <c r="N37" i="11"/>
  <c r="N56" i="12"/>
  <c r="M29" i="8"/>
  <c r="C32" i="8"/>
  <c r="N44" i="8"/>
  <c r="M64" i="8"/>
  <c r="C67" i="8"/>
  <c r="M92" i="8"/>
  <c r="C95" i="8"/>
  <c r="N8" i="9"/>
  <c r="F29" i="9"/>
  <c r="C31" i="9"/>
  <c r="N28" i="9"/>
  <c r="N28" i="7"/>
  <c r="F61" i="7"/>
  <c r="C63" i="7"/>
  <c r="N43" i="7"/>
  <c r="N80" i="11"/>
  <c r="N9" i="12"/>
  <c r="N11" i="12"/>
  <c r="N24" i="12"/>
  <c r="N41" i="12"/>
  <c r="N55" i="12"/>
  <c r="F57" i="12"/>
  <c r="C59" i="12"/>
  <c r="N74" i="7"/>
  <c r="N76" i="7"/>
  <c r="N80" i="7"/>
  <c r="N41" i="8"/>
  <c r="N43" i="8"/>
  <c r="N42" i="9"/>
  <c r="N56" i="10"/>
  <c r="N23" i="11"/>
  <c r="N24" i="11"/>
  <c r="N52" i="11"/>
  <c r="N79" i="11"/>
  <c r="N81" i="11"/>
  <c r="N65" i="13"/>
  <c r="N71" i="13"/>
  <c r="N28" i="13"/>
  <c r="N47" i="13"/>
  <c r="N64" i="13"/>
  <c r="N92" i="13"/>
  <c r="N113" i="13"/>
  <c r="N180" i="13"/>
  <c r="F14" i="7"/>
  <c r="C16" i="7"/>
  <c r="N79" i="7"/>
  <c r="N84" i="7"/>
  <c r="M12" i="8"/>
  <c r="C15" i="8"/>
  <c r="N27" i="12"/>
  <c r="N28" i="12"/>
  <c r="F33" i="13"/>
  <c r="C35" i="13"/>
  <c r="F50" i="13"/>
  <c r="C52" i="13"/>
  <c r="F99" i="13"/>
  <c r="C101" i="13"/>
  <c r="F133" i="13"/>
  <c r="C135" i="13"/>
  <c r="M150" i="13"/>
  <c r="C153" i="13"/>
  <c r="N30" i="13"/>
  <c r="N49" i="13"/>
  <c r="N62" i="13"/>
  <c r="N66" i="13"/>
  <c r="N77" i="13"/>
  <c r="N90" i="13"/>
  <c r="N96" i="13"/>
  <c r="N111" i="13"/>
  <c r="N128" i="13"/>
  <c r="N164" i="13"/>
  <c r="N8" i="8"/>
  <c r="N10" i="8"/>
  <c r="N25" i="8"/>
  <c r="F64" i="8"/>
  <c r="C66" i="8"/>
  <c r="C68" i="8"/>
  <c r="N60" i="8"/>
  <c r="M78" i="8"/>
  <c r="C81" i="8"/>
  <c r="N91" i="8"/>
  <c r="M10" i="9"/>
  <c r="C13" i="9"/>
  <c r="N23" i="9"/>
  <c r="F78" i="9"/>
  <c r="C80" i="9"/>
  <c r="N75" i="9"/>
  <c r="F27" i="10"/>
  <c r="C29" i="10"/>
  <c r="M42" i="10"/>
  <c r="C45" i="10"/>
  <c r="N55" i="10"/>
  <c r="F14" i="13"/>
  <c r="C16" i="13"/>
  <c r="N11" i="13"/>
  <c r="N13" i="13"/>
  <c r="N11" i="14"/>
  <c r="N13" i="14"/>
  <c r="N147" i="13"/>
  <c r="N149" i="13"/>
  <c r="N72" i="13"/>
  <c r="N74" i="13"/>
  <c r="N9" i="9"/>
  <c r="N56" i="9"/>
  <c r="N27" i="9"/>
  <c r="N58" i="9"/>
  <c r="M43" i="9"/>
  <c r="C46" i="9"/>
  <c r="F61" i="9"/>
  <c r="C63" i="9"/>
  <c r="M61" i="7"/>
  <c r="C64" i="7"/>
  <c r="C65" i="7"/>
  <c r="N60" i="9"/>
  <c r="N73" i="9"/>
  <c r="N77" i="9"/>
  <c r="M29" i="7"/>
  <c r="C32" i="7"/>
  <c r="N42" i="7"/>
  <c r="N44" i="7"/>
  <c r="N76" i="8"/>
  <c r="N11" i="10"/>
  <c r="F11" i="11"/>
  <c r="C13" i="11"/>
  <c r="N8" i="13"/>
  <c r="N146" i="13"/>
  <c r="N148" i="13"/>
  <c r="N41" i="7"/>
  <c r="F92" i="8"/>
  <c r="C94" i="8"/>
  <c r="N40" i="10"/>
  <c r="N10" i="11"/>
  <c r="F29" i="8"/>
  <c r="C31" i="8"/>
  <c r="N92" i="8"/>
  <c r="N24" i="9"/>
  <c r="F43" i="9"/>
  <c r="C45" i="9"/>
  <c r="N57" i="9"/>
  <c r="N59" i="9"/>
  <c r="N76" i="9"/>
  <c r="F57" i="10"/>
  <c r="C59" i="10"/>
  <c r="F24" i="11"/>
  <c r="C26" i="11"/>
  <c r="C28" i="11"/>
  <c r="N66" i="11"/>
  <c r="M81" i="11"/>
  <c r="C84" i="11"/>
  <c r="N10" i="12"/>
  <c r="N29" i="13"/>
  <c r="N31" i="13"/>
  <c r="N48" i="13"/>
  <c r="N76" i="13"/>
  <c r="M99" i="13"/>
  <c r="C102" i="13"/>
  <c r="N93" i="13"/>
  <c r="N95" i="13"/>
  <c r="N112" i="13"/>
  <c r="N114" i="13"/>
  <c r="N129" i="13"/>
  <c r="N131" i="13"/>
  <c r="N165" i="13"/>
  <c r="M186" i="13"/>
  <c r="C189" i="13"/>
  <c r="N183" i="13"/>
  <c r="F168" i="13"/>
  <c r="C170" i="13"/>
  <c r="F29" i="7"/>
  <c r="C31" i="7"/>
  <c r="C33" i="7"/>
  <c r="M45" i="7"/>
  <c r="C48" i="7"/>
  <c r="C49" i="7"/>
  <c r="M45" i="8"/>
  <c r="C48" i="8"/>
  <c r="N27" i="8"/>
  <c r="N29" i="8"/>
  <c r="N58" i="8"/>
  <c r="N10" i="10"/>
  <c r="F81" i="11"/>
  <c r="C83" i="11"/>
  <c r="F28" i="12"/>
  <c r="C30" i="12"/>
  <c r="C32" i="12"/>
  <c r="N57" i="7"/>
  <c r="N60" i="7"/>
  <c r="N58" i="7"/>
  <c r="N73" i="7"/>
  <c r="N82" i="7"/>
  <c r="F12" i="8"/>
  <c r="C14" i="8"/>
  <c r="N11" i="8"/>
  <c r="F10" i="9"/>
  <c r="C12" i="9"/>
  <c r="N25" i="9"/>
  <c r="M16" i="14"/>
  <c r="C19" i="14"/>
  <c r="N14" i="14"/>
  <c r="N14" i="7"/>
  <c r="M11" i="11"/>
  <c r="C14" i="11"/>
  <c r="N8" i="11"/>
  <c r="N51" i="11"/>
  <c r="N53" i="11"/>
  <c r="F53" i="11"/>
  <c r="C55" i="11"/>
  <c r="M67" i="11"/>
  <c r="C70" i="11"/>
  <c r="C71" i="11"/>
  <c r="N65" i="11"/>
  <c r="F186" i="13"/>
  <c r="C188" i="13"/>
  <c r="N184" i="13"/>
  <c r="N27" i="13"/>
  <c r="M33" i="13"/>
  <c r="C36" i="13"/>
  <c r="M50" i="13"/>
  <c r="C53" i="13"/>
  <c r="C54" i="13"/>
  <c r="N46" i="13"/>
  <c r="M78" i="13"/>
  <c r="C81" i="13"/>
  <c r="N63" i="13"/>
  <c r="N127" i="13"/>
  <c r="M133" i="13"/>
  <c r="C136" i="13"/>
  <c r="F150" i="13"/>
  <c r="C152" i="13"/>
  <c r="N145" i="13"/>
  <c r="N163" i="13"/>
  <c r="M168" i="13"/>
  <c r="C171" i="13"/>
  <c r="N73" i="13"/>
  <c r="F78" i="13"/>
  <c r="C80" i="13"/>
  <c r="F85" i="7"/>
  <c r="C87" i="7"/>
  <c r="N9" i="8"/>
  <c r="M85" i="7"/>
  <c r="C88" i="7"/>
  <c r="N41" i="9"/>
  <c r="F39" i="11"/>
  <c r="C41" i="11"/>
  <c r="N36" i="11"/>
  <c r="N91" i="13"/>
  <c r="M14" i="7"/>
  <c r="C17" i="7"/>
  <c r="F45" i="8"/>
  <c r="C47" i="8"/>
  <c r="N42" i="8"/>
  <c r="N77" i="8"/>
  <c r="N78" i="8"/>
  <c r="F78" i="8"/>
  <c r="C80" i="8"/>
  <c r="M29" i="9"/>
  <c r="C32" i="9"/>
  <c r="C33" i="9"/>
  <c r="N22" i="9"/>
  <c r="M61" i="9"/>
  <c r="C64" i="9"/>
  <c r="C65" i="9"/>
  <c r="N55" i="9"/>
  <c r="N74" i="9"/>
  <c r="M78" i="9"/>
  <c r="C81" i="9"/>
  <c r="C61" i="10"/>
  <c r="M13" i="10"/>
  <c r="C16" i="10"/>
  <c r="C17" i="10"/>
  <c r="N8" i="10"/>
  <c r="M27" i="10"/>
  <c r="C30" i="10"/>
  <c r="N26" i="10"/>
  <c r="N27" i="10"/>
  <c r="F42" i="10"/>
  <c r="C44" i="10"/>
  <c r="N39" i="10"/>
  <c r="M39" i="11"/>
  <c r="C42" i="11"/>
  <c r="M12" i="12"/>
  <c r="C15" i="12"/>
  <c r="N8" i="12"/>
  <c r="N40" i="12"/>
  <c r="F42" i="12"/>
  <c r="C44" i="12"/>
  <c r="N54" i="12"/>
  <c r="M57" i="12"/>
  <c r="C60" i="12"/>
  <c r="N9" i="13"/>
  <c r="M14" i="13"/>
  <c r="C17" i="13"/>
  <c r="C18" i="13"/>
  <c r="F16" i="14"/>
  <c r="C18" i="14"/>
  <c r="C20" i="14"/>
  <c r="N8" i="14"/>
  <c r="M115" i="13"/>
  <c r="C118" i="13"/>
  <c r="C119" i="13"/>
  <c r="N181" i="13"/>
  <c r="N10" i="9"/>
  <c r="N42" i="10"/>
  <c r="C61" i="12"/>
  <c r="C82" i="8"/>
  <c r="C33" i="8"/>
  <c r="C46" i="12"/>
  <c r="N45" i="8"/>
  <c r="C57" i="11"/>
  <c r="C16" i="12"/>
  <c r="N43" i="9"/>
  <c r="C16" i="8"/>
  <c r="N186" i="13"/>
  <c r="C31" i="10"/>
  <c r="C103" i="13"/>
  <c r="N45" i="7"/>
  <c r="N42" i="12"/>
  <c r="N78" i="9"/>
  <c r="C49" i="8"/>
  <c r="N39" i="11"/>
  <c r="C14" i="9"/>
  <c r="N133" i="13"/>
  <c r="N29" i="7"/>
  <c r="N64" i="8"/>
  <c r="C47" i="9"/>
  <c r="C15" i="11"/>
  <c r="N57" i="12"/>
  <c r="C18" i="7"/>
  <c r="N150" i="13"/>
  <c r="C96" i="8"/>
  <c r="N57" i="10"/>
  <c r="C82" i="9"/>
  <c r="C37" i="13"/>
  <c r="N16" i="14"/>
  <c r="C46" i="10"/>
  <c r="N99" i="13"/>
  <c r="C154" i="13"/>
  <c r="N11" i="11"/>
  <c r="N61" i="9"/>
  <c r="N12" i="8"/>
  <c r="C172" i="13"/>
  <c r="C137" i="13"/>
  <c r="N50" i="13"/>
  <c r="N85" i="7"/>
  <c r="N61" i="7"/>
  <c r="N115" i="13"/>
  <c r="C190" i="13"/>
  <c r="N78" i="13"/>
  <c r="N14" i="13"/>
  <c r="N12" i="12"/>
  <c r="N168" i="13"/>
  <c r="C85" i="11"/>
  <c r="N13" i="10"/>
  <c r="N29" i="9"/>
  <c r="N67" i="11"/>
  <c r="N33" i="13"/>
  <c r="C43" i="11"/>
  <c r="C82" i="13"/>
  <c r="C8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ERNESTO  BERMUDEZ BELLO</author>
    <author>Usuario</author>
  </authors>
  <commentList>
    <comment ref="I2" authorId="0" shapeId="0" xr:uid="{00000000-0006-0000-0800-000001000000}">
      <text>
        <r>
          <rPr>
            <b/>
            <sz val="9"/>
            <color indexed="81"/>
            <rFont val="Tahoma"/>
            <family val="2"/>
          </rPr>
          <t>ERNESTO  BERMUDEZ BELLO:</t>
        </r>
        <r>
          <rPr>
            <sz val="9"/>
            <color indexed="81"/>
            <rFont val="Tahoma"/>
            <family val="2"/>
          </rPr>
          <t xml:space="preserve">
Son grupos de ciudadanos hacia quien esta enfocada la gestión que realiza la entidad</t>
        </r>
      </text>
    </comment>
    <comment ref="L2" authorId="1" shapeId="0" xr:uid="{063A1DB5-EE91-4AE2-A1B9-8425129F5698}">
      <text>
        <r>
          <rPr>
            <b/>
            <sz val="9"/>
            <color indexed="81"/>
            <rFont val="Tahoma"/>
            <family val="2"/>
          </rPr>
          <t>Usuario:</t>
        </r>
        <r>
          <rPr>
            <sz val="9"/>
            <color indexed="81"/>
            <rFont val="Tahoma"/>
            <family val="2"/>
          </rPr>
          <t xml:space="preserve">
El numero de participantes se ajustan a las condiciones im,puestas por el aislamiento obligatorio decretado por el Gobierno Nacional con acasión de la pandermia del CIVID 19
</t>
        </r>
      </text>
    </comment>
  </commentList>
</comments>
</file>

<file path=xl/sharedStrings.xml><?xml version="1.0" encoding="utf-8"?>
<sst xmlns="http://schemas.openxmlformats.org/spreadsheetml/2006/main" count="1608" uniqueCount="513">
  <si>
    <t>Iniciativa estratégica</t>
  </si>
  <si>
    <t>Vigencias futuras</t>
  </si>
  <si>
    <t>Otras fuentes</t>
  </si>
  <si>
    <t>Presupuesto total</t>
  </si>
  <si>
    <t>Total otras fuentes</t>
  </si>
  <si>
    <t>Valor</t>
  </si>
  <si>
    <t>Total</t>
  </si>
  <si>
    <t>Otras Fuentes</t>
  </si>
  <si>
    <t>xxxx</t>
  </si>
  <si>
    <t>Inversión</t>
  </si>
  <si>
    <t>Funcionamiento</t>
  </si>
  <si>
    <t>Metas 2017</t>
  </si>
  <si>
    <t>PGN Colciencias 2017</t>
  </si>
  <si>
    <t>Presupuesto General de la Nación 2017</t>
  </si>
  <si>
    <t>FFJC - Saldos</t>
  </si>
  <si>
    <t>Descripción fuente de saldos FFJC</t>
  </si>
  <si>
    <t>Total PGN 2017</t>
  </si>
  <si>
    <t>Descripción fuente de rendimientos FFJC</t>
  </si>
  <si>
    <t>Rendimientos - FFJC</t>
  </si>
  <si>
    <t>Por apalancar</t>
  </si>
  <si>
    <t>Descripción fuente por apalancar</t>
  </si>
  <si>
    <t>Mejorar la calidad y el impacto de la investigación y la transferencia de conocimiento y tecnología</t>
  </si>
  <si>
    <t>Becas para la formación de maestría y doctorado nacional y exterior financiados por Colciencias y otras entidades</t>
  </si>
  <si>
    <t>Formación de capital humano para la CTeI a nivel de Doctorado y Maestría</t>
  </si>
  <si>
    <t>Convocatoria de formación para estudios de doctorado en el exterior y en Colombia</t>
  </si>
  <si>
    <t>Icetex</t>
  </si>
  <si>
    <t>Indicador programático</t>
  </si>
  <si>
    <t>43 exterior
133 en colombia</t>
  </si>
  <si>
    <t>Convocatoria de formación para estudios de doctoradode maestría y doctorado en el exterior COLFUTURO</t>
  </si>
  <si>
    <t>Formación de alto nivel SGR</t>
  </si>
  <si>
    <t>SGR</t>
  </si>
  <si>
    <t>Seguimiento financiero al proyecto de capacitación de recursos humanos para la investigación</t>
  </si>
  <si>
    <t>Desembolsos vigencias futuras comprometidas</t>
  </si>
  <si>
    <t>Apoyo a postdoctorados en Colombia de becarios Colciencias</t>
  </si>
  <si>
    <t>Objetivo Estratégico 1</t>
  </si>
  <si>
    <t>Programa Estratégico 1.1</t>
  </si>
  <si>
    <t>Programa Estratégico 1.2</t>
  </si>
  <si>
    <t>Articulación de oferta y demanda para recurso humano de alto nivel</t>
  </si>
  <si>
    <t>Implementación del grupo comunidad becarios Colciencias</t>
  </si>
  <si>
    <t>% de beneficiarios de becas Colciencias con perfil público en la plataforma</t>
  </si>
  <si>
    <t>Gestión de la base de datos de beneficiarios Colciencias</t>
  </si>
  <si>
    <t>Talleres de articulación de oferta y demanda de doctores</t>
  </si>
  <si>
    <t>Consolidación de modelos cienciométricos para los actores del SNCTI</t>
  </si>
  <si>
    <t>Convocatoria reconocimiento de grupos de investigación e investigadores 2017</t>
  </si>
  <si>
    <t>Artículos científicos publicados en revistas científicas especializadas por investigadores colombianos</t>
  </si>
  <si>
    <t>Revisión del modelo de medición grupos e investigadores</t>
  </si>
  <si>
    <t>Revisión del modelo de medición de productos de CTeI de la comunidad en Ciencias Sociales, Humanas y Educación</t>
  </si>
  <si>
    <t>Gestión ORCID y EUROCRIS</t>
  </si>
  <si>
    <t>Incremento de la visibilidad e impacto de las publicaciones científicas colombianas</t>
  </si>
  <si>
    <t>Programa Estratégico 1.4</t>
  </si>
  <si>
    <t>Programa Estratégico 1.3</t>
  </si>
  <si>
    <t>Implementación de nueva métrica para indexar revistas colombianas</t>
  </si>
  <si>
    <t>Revistas colombianas Indexadas</t>
  </si>
  <si>
    <t>Formulación e implementación del plan de apoyo a revistas colombianas</t>
  </si>
  <si>
    <t>Servicio permanente de homologación de revistas especializadas de CTeI - Publindex</t>
  </si>
  <si>
    <t>Realización de la segunda etapa convocatoria 768 - Clasificación de revistas nacionales</t>
  </si>
  <si>
    <t>Programa Estratégico 1.5</t>
  </si>
  <si>
    <t>Fomento al desarrollo de programas y proyectos de generación de conocimiento en CTeI</t>
  </si>
  <si>
    <t>Incrementar la articulación con gestión territorial</t>
  </si>
  <si>
    <t>Implementación Colombia científica</t>
  </si>
  <si>
    <t>Credito Banco Mundial</t>
  </si>
  <si>
    <t>Financiación de programas y proyectos de CTeI en Salud</t>
  </si>
  <si>
    <t>Proyectos de investigación apoyados</t>
  </si>
  <si>
    <t>Financiación de programas y proyectos de CTeI y su contribución a los retos del país</t>
  </si>
  <si>
    <t>Financiación de programas y proyectos de CTeI en seguridad y defensa</t>
  </si>
  <si>
    <t>Convenio 015-2015 FAC</t>
  </si>
  <si>
    <t>Financiación de programas y proyectos de CTeI en hidrocarburos y geociencias</t>
  </si>
  <si>
    <t>Convenio ANH</t>
  </si>
  <si>
    <t>Formulación de planes estratégicos programas nacionales de CTeI</t>
  </si>
  <si>
    <t>Financiación de programas y proyectos de CTeI en educación - Antioquia</t>
  </si>
  <si>
    <t>Financiación de programas y proyectos de CTeI en paz - Putumayo</t>
  </si>
  <si>
    <t>Acceso a información científica especializada</t>
  </si>
  <si>
    <t>Gestión para la adopación de la reglamentación y de la política de la ética de la investigación e integridad científica</t>
  </si>
  <si>
    <t>Gestión de proyectos tipo convocatorias regionales de investigación</t>
  </si>
  <si>
    <t>Promover el desarrollo tecnológico y la innovación como motor de crecimiento empresarial y del emprendimiento</t>
  </si>
  <si>
    <t>Objetivo Estratégico 2</t>
  </si>
  <si>
    <t>Programa Estratégico 2.1</t>
  </si>
  <si>
    <t>Alianzas para la Innovación</t>
  </si>
  <si>
    <t>Implementación de proyectos prototipo - Alianzas - (convocatoria nacional)</t>
  </si>
  <si>
    <t>Metodología para formar empresas de manera virtual (bajar costos) Alianzas</t>
  </si>
  <si>
    <t>Nueva estrategia con Confecámaras y Cámaras de Comercio</t>
  </si>
  <si>
    <t>Empresas apoyadas en procesos de innovación por Colciencias</t>
  </si>
  <si>
    <t>Recursos  del convenio 209-2015, que seran reinvertidos en el mismo según aprobación del Comité ejecutivo del convenio. (estos recursos estan en Confecámaras)</t>
  </si>
  <si>
    <t>Ejecución Convenio Alianzas 2016 - 2017</t>
  </si>
  <si>
    <t>Programa Estratégico 2.2</t>
  </si>
  <si>
    <t>Sistemas de Innovación</t>
  </si>
  <si>
    <t>Alineación del programa de Gestores de Ruta N para aporte a Meta Colciencias de Sistemas de Innovación Empresarial</t>
  </si>
  <si>
    <t>Implementación de la estrategia de Sistemas de Innovación Empresarial en un segunda iteración para Bogotá y Barranquilla</t>
  </si>
  <si>
    <t xml:space="preserve">Gestionar la adopción de proyectos tipo "gestión de innovación" por parte de los departamentos </t>
  </si>
  <si>
    <t>Diseño e implementación de piloto para la ejecución de la estrategia de Sistemas de Innovación Empresarial en una de las ciudades Pacto por la Innovación bajo nuevo un  esquema - Villavicencio</t>
  </si>
  <si>
    <t xml:space="preserve"> Implementar los procesos de recolección, consolidación y medición de resultados e impactos logrados por la estrategia de Sistemas de Innovación Empresarial bajo la estrategia de Bitácora de Inersiones</t>
  </si>
  <si>
    <t xml:space="preserve">Apoyo en I+D+i en el Sector Productivo </t>
  </si>
  <si>
    <t>Programa Estratégico 2.3</t>
  </si>
  <si>
    <t>Ejecutar saldo del convenio SENA para I+D+i (Estrategia I+D- Cierre de Brechas Tecnológicas (Fase de diseño))</t>
  </si>
  <si>
    <t>Convenio SENA</t>
  </si>
  <si>
    <t>Adoptar y difundir el nuevo modelo de reconocimiento de actores (Llevar a cabo el Proceso de Reconocimiento)</t>
  </si>
  <si>
    <t>Proyectos I+D (Ruta N, BIOS, CeniBanano - AUGURA) - Apoyo I+D+i al sector productivo gracias a la aticulación con los PNCTeI</t>
  </si>
  <si>
    <t>Convenio SENA 593-2014</t>
  </si>
  <si>
    <t>Programa TIC</t>
  </si>
  <si>
    <t>Programa Estratégico 2.4</t>
  </si>
  <si>
    <t>Pactos TI</t>
  </si>
  <si>
    <t>Convocatoria modelos de calidad</t>
  </si>
  <si>
    <t>Convocatoria de especialización inteligente</t>
  </si>
  <si>
    <t>Convocatoria soluciones innovadoras para el sector Agro</t>
  </si>
  <si>
    <t>Ejecución y seguimiento CEAs</t>
  </si>
  <si>
    <t>Registros de patentes solicitadas por residentes en oficina nacional y PCT</t>
  </si>
  <si>
    <t>Personas sensibilizadas a través de estrategias enfocadas en el uso, apropiación y utilidad de la CTeI</t>
  </si>
  <si>
    <t>Desarrollo de capacidades de transferencia tecnológica</t>
  </si>
  <si>
    <t>Programa Estratégico 2.5</t>
  </si>
  <si>
    <t>Escalar OTRI el modelo de licencia de prueba y articulación con la "ruta competitiva" de MinCIT</t>
  </si>
  <si>
    <t>Ejecución y seguimiento a los Centros de Excelencia y Apropiación en BigData</t>
  </si>
  <si>
    <t>Licenciamientos tecnológicos apoyados</t>
  </si>
  <si>
    <t>Brigada de patentes - Fondo de Protección</t>
  </si>
  <si>
    <t>Programa Estratégico 2.6</t>
  </si>
  <si>
    <t>Brigada de patentes y fondo de protección de patentes</t>
  </si>
  <si>
    <t xml:space="preserve">Estrategia Nacional de Fomento a la Protección de Invenciones </t>
  </si>
  <si>
    <t>Generar una cultura que valore y gestione el conocimiento y la innovación</t>
  </si>
  <si>
    <t>Objetivo Estratégico 3</t>
  </si>
  <si>
    <t>Centros de ciencia</t>
  </si>
  <si>
    <t>Programa Estratégico 3.1</t>
  </si>
  <si>
    <t>Fortalecimiento de Centros de Ciencia estrategia Colciencias</t>
  </si>
  <si>
    <t>Gestión territorial de Centros de Ciencia</t>
  </si>
  <si>
    <t>Centros de ciencia fortalecidos</t>
  </si>
  <si>
    <t>Convenio por gestionar (aliado potencial: Smithsonita/ IBER Museos/OEI)</t>
  </si>
  <si>
    <t>Atrévete</t>
  </si>
  <si>
    <t>Programa Estratégico 3.2</t>
  </si>
  <si>
    <t>Ideas para el Cambio - Programa de innovación Social desde CTeI. Acción Estratégica de impacto: Ciencia y Tic para la paz 2017</t>
  </si>
  <si>
    <t>Gestión Territorial - Ideas para el cambio</t>
  </si>
  <si>
    <t>SGR - Nariño</t>
  </si>
  <si>
    <t>A Ciencia Cierta - Agro –BIO</t>
  </si>
  <si>
    <t>Convenio 398 de 2015</t>
  </si>
  <si>
    <t>Agenda Ciudadana Iberoamericana 2017 (implementación)</t>
  </si>
  <si>
    <t>Actualización de la Estratégia Nacional de Apropiación Social de CTeI (Implica Evaluación de la Estrategia y un proceso de formación de Capacidades para la Apropiación Social de CTeI con actores del sistema)</t>
  </si>
  <si>
    <t>Definición lineamientos y guia sobre Innovación Social en el marco del SGR</t>
  </si>
  <si>
    <t>Digitalización  de Documentos CENDOC</t>
  </si>
  <si>
    <t>Programa Estratégico 3.3</t>
  </si>
  <si>
    <t>Difusión - Todo es ciencia</t>
  </si>
  <si>
    <t>Plataforma digital todo es ciencia</t>
  </si>
  <si>
    <t>Colombia Bio  (serie Web tv para TEC)</t>
  </si>
  <si>
    <t>Colombia BIO</t>
  </si>
  <si>
    <t>Programa Estratégico 3.4</t>
  </si>
  <si>
    <t>Ondas</t>
  </si>
  <si>
    <t>Gestión Territorial</t>
  </si>
  <si>
    <t>SGR - 6 departamentos</t>
  </si>
  <si>
    <t xml:space="preserve">Niños y jóvenes apoyados en procesos de vocación científica
y tecnológica </t>
  </si>
  <si>
    <t>Estrategias de fortalecimiento</t>
  </si>
  <si>
    <t>Lineamientos pedagógicos y metodológicos</t>
  </si>
  <si>
    <t>Implementación comunidad</t>
  </si>
  <si>
    <t xml:space="preserve">Sistema de Mapeo iniciativas de país </t>
  </si>
  <si>
    <t>Proyectos especiales</t>
  </si>
  <si>
    <t>Programa Estratégico 3.5</t>
  </si>
  <si>
    <t>Jóvenes investigadores e innovadores</t>
  </si>
  <si>
    <t>Convocatoria jóvenes investigadores e innovadores</t>
  </si>
  <si>
    <t>Gestión y articulación Instituciones de Educación Superior</t>
  </si>
  <si>
    <t>Gestión con Aliados nacionales  e internacionales jóvenes investigadores e innovadores y Nexo Global</t>
  </si>
  <si>
    <t>Convenio por suscribir con Pfizer/Universidad Nacional
Convenio 593-2015</t>
  </si>
  <si>
    <t>Gestión Territorial jóvenes investigadores e innovadores y Nexo Global</t>
  </si>
  <si>
    <t>SGR (3 departamentos con resultados 2017 NG)
 (Proyectos de Sucre, Huila y Risaralda JII)</t>
  </si>
  <si>
    <t>Estrategia de reconocimiento iniciativas en pre-grado</t>
  </si>
  <si>
    <t>Desarrollar un sistema e institucionalidad habilitante para la CTeI</t>
  </si>
  <si>
    <t>Beneficios Tributarios  para CTeI</t>
  </si>
  <si>
    <t>Nuevos CONPES de beneficios tributarios (sujeto a la reforma tributaria)</t>
  </si>
  <si>
    <t xml:space="preserve">Talleres virtuales para BT </t>
  </si>
  <si>
    <t>Hacer permanente el piloto de empresa altamente innovadora</t>
  </si>
  <si>
    <t>% de asignación del cupo de inversión para deducción tributaria</t>
  </si>
  <si>
    <t>Mecanismo BT, puntos adicionales en proyectos que involucren cadena de proveedores</t>
  </si>
  <si>
    <t>Analizar el comportamiento del uso de BT por parte de MyPimes</t>
  </si>
  <si>
    <t>Ciudades que formalicen pactos por la innovación</t>
  </si>
  <si>
    <t>Propuesta ciudades que formalicen pactos por la innovación</t>
  </si>
  <si>
    <t>Pacto por la innovación</t>
  </si>
  <si>
    <t>Objetivo Estratégico 4</t>
  </si>
  <si>
    <t>Programa Estratégico 4.1</t>
  </si>
  <si>
    <t>Programa Estratégico 4.2</t>
  </si>
  <si>
    <t>Desarrollo de capacidades para diseño y evaluación de políticas en los actores del Sistema Nacional</t>
  </si>
  <si>
    <t>Programa Estratégico 4.3</t>
  </si>
  <si>
    <t>Orientar conceptual y metodológicamente la formulación y evaluación de políticas de CTeI a nivel departamental y municipal</t>
  </si>
  <si>
    <t>Diseño y evaluación de políticas de CTeI</t>
  </si>
  <si>
    <t>Liderar y coordinar un amplio debate nacional sobre el papel de la CTeI en el futuro del país</t>
  </si>
  <si>
    <t>Política CTeI aprobada y en implementación</t>
  </si>
  <si>
    <t>Formular una política nacional de ciencia abierta, incluyendo una estrategia de implementación por fases</t>
  </si>
  <si>
    <t xml:space="preserve">Realizar estudios y evaluaciones que apoyen la toma de decisiones de política en la entidad </t>
  </si>
  <si>
    <t>Programa Estratégico 4.4</t>
  </si>
  <si>
    <t>Acciones de fortalecimiento de capacidades desarrolladas</t>
  </si>
  <si>
    <t>Fortalecer capacidades para el apoyo a la toma de decisión mediante herramientas de gestión (VT, minería de datos, mapas de ciencia)</t>
  </si>
  <si>
    <t xml:space="preserve">Diseñar y experimentar medidas alternativas para la dinámica de producción científica y de innovación nacional  </t>
  </si>
  <si>
    <t>Desarrollar proyectos estratégicos y de impacto en CTeI a través de la articulación de recursos de la nación, los departamentos y otros actores</t>
  </si>
  <si>
    <t>Objetivo Estratégico 5</t>
  </si>
  <si>
    <t>Programa Estratégico 5.1</t>
  </si>
  <si>
    <t>Rector de la Política de CTeI</t>
  </si>
  <si>
    <t>Fortalecer la Guía Sectorial de Proyectos de CTeI</t>
  </si>
  <si>
    <t>Fortalecer la definición, formulación y estructuración de proyectos de CTeI a través de estrategia de capacitación y formación</t>
  </si>
  <si>
    <t>Fortalecer los CODECTIs</t>
  </si>
  <si>
    <t>Programa Estratégico 5.2</t>
  </si>
  <si>
    <t>Gestor y movilizador de proyectos de CTeI para financiar con recursos del FCTeI</t>
  </si>
  <si>
    <t>Diseñar y aplicar estrategia para la movilización/gestión de la oferta de Colciencias en los territorios</t>
  </si>
  <si>
    <t>Programa Estratégico 5.3</t>
  </si>
  <si>
    <t>Coordinar la construcción y actualización de los PAEDs</t>
  </si>
  <si>
    <t>Verifica Requisitos de Presentación de Proyectos -Ley 1530 de 2012</t>
  </si>
  <si>
    <t>Programa Estratégico 5.4</t>
  </si>
  <si>
    <t>Programa Estratégico 5.5</t>
  </si>
  <si>
    <t>Programa Estratégico 5.6</t>
  </si>
  <si>
    <t>Evaluador de proyectos (Panel de Expertos-Comité cuando es oferta Colciencias)- Acuerdo  32 de 2015 de la Comisión Rectora del SGR.</t>
  </si>
  <si>
    <t>Somete a evaluación de terceros los proyectos</t>
  </si>
  <si>
    <t>Evaluar los proyectos antes de la verificación de requisitos de presentación</t>
  </si>
  <si>
    <t xml:space="preserve">Definir / diferenciar requisitos de presentación de proyectos antes y después de la evaluación </t>
  </si>
  <si>
    <t>Generar vínculos entre los actores del SNCTI y actores internacionales estratégicos</t>
  </si>
  <si>
    <t>Objetivo Estratégico 6</t>
  </si>
  <si>
    <t>Programa Estratégico 6.1</t>
  </si>
  <si>
    <t>Reunión Ministros CTeI OEA</t>
  </si>
  <si>
    <t xml:space="preserve">Participación de Colombia en el ámbito internacional, con miras a promover el avance de la Ciencia, Tecnología e Innovación </t>
  </si>
  <si>
    <t>Misiones internacionales (Alemania, Francia, Reino Unido, Estados Unidos, España, Brasil)</t>
  </si>
  <si>
    <t>Alianzas Estratégicas internacionales en términos de recursos y capital político</t>
  </si>
  <si>
    <t>Pago de compromisos con organismos internacionales</t>
  </si>
  <si>
    <t>Secretaría técnica ante el Comité de Política Científica y Tecnológica (CSTP) de la OECD</t>
  </si>
  <si>
    <t>Circulación de conocimiento y prácticas innovadoras en un escenario global</t>
  </si>
  <si>
    <t>Programa Estratégico 6.2</t>
  </si>
  <si>
    <t>Programa Estratégico 6.3</t>
  </si>
  <si>
    <t>Programa Estratégico 6.4</t>
  </si>
  <si>
    <t>Propuesta del modelo  para que las convocatorias de Colciencias tengan un componente internacional</t>
  </si>
  <si>
    <t>Convocatorias transnacionales</t>
  </si>
  <si>
    <r>
      <rPr>
        <sz val="12"/>
        <color rgb="FFFF0000"/>
        <rFont val="Arial"/>
        <family val="2"/>
      </rPr>
      <t>Programa</t>
    </r>
    <r>
      <rPr>
        <sz val="12"/>
        <rFont val="Arial"/>
        <family val="2"/>
      </rPr>
      <t xml:space="preserve"> GROW NSF</t>
    </r>
  </si>
  <si>
    <t>Movilidades internacionales apoyadas</t>
  </si>
  <si>
    <t>Convocatoria Europa</t>
  </si>
  <si>
    <t>Gestión de Recursos Financieros de Cooperación Internacional para CTeI</t>
  </si>
  <si>
    <t>Fortalecer el modelo de Matching Fund para apalancar recursos CTeI</t>
  </si>
  <si>
    <t>Apalancamiento de recursos, programas Colciencias</t>
  </si>
  <si>
    <t xml:space="preserve">Participación de Colombia en Horizonte 2020 de la Unión Europea </t>
  </si>
  <si>
    <t>Fortalecer el rol de Colciencias como punto nacional de contacto H2020</t>
  </si>
  <si>
    <t>Convocatoria para apoyar la movilidad internacional en la eventual conformación y fortalecimiento de consorcios en el marco del Octavo Programa Marco de la Unión Europea - HORIZONTE 2020</t>
  </si>
  <si>
    <t>Personas capacitadas en H2020</t>
  </si>
  <si>
    <t>Convenio 445 de 2015 con ACAC </t>
  </si>
  <si>
    <t>Apalancamiento de Recursos del Programa H2020</t>
  </si>
  <si>
    <t>Cultura y comunicación de cara al ciudadano</t>
  </si>
  <si>
    <t>Normativo y procedimental. Relacionamiento con el ciudadano</t>
  </si>
  <si>
    <t>% de satisfacción de usuarios</t>
  </si>
  <si>
    <t>Afianzar la cultura de servicio al ciudadano al interior de la entidad</t>
  </si>
  <si>
    <t>Puesta en marcha de la solución de automatización del servicio para el manejo de PQRDS</t>
  </si>
  <si>
    <t>Implementación seguimiento PQRD</t>
  </si>
  <si>
    <t>Contribuir a una Colciencias más transparente</t>
  </si>
  <si>
    <t>% de cumplimiento de los requisitos de transparencia en Colciencias</t>
  </si>
  <si>
    <t>xxx</t>
  </si>
  <si>
    <t>Contribuir a una Colciencias más moderna</t>
  </si>
  <si>
    <t>% de cumplimiento de los requisitos de GEL en Colciencias</t>
  </si>
  <si>
    <t>Objetivo Estratégico 7</t>
  </si>
  <si>
    <t>Programa Estratégico 7.1</t>
  </si>
  <si>
    <t>Convertir a COLCIENCIAS en Ágil, Moderna y Transparente - ATM</t>
  </si>
  <si>
    <t>Programa Estratégico 7.2</t>
  </si>
  <si>
    <t>Programa Estratégico 7.3</t>
  </si>
  <si>
    <t>Talento humano competente, innovador y motivado</t>
  </si>
  <si>
    <t>Iniciar e implementar el proceso de transformación cultural y organizacional en la Entidad</t>
  </si>
  <si>
    <t>Puntos de incremento en la calificación de cultura organizacional</t>
  </si>
  <si>
    <t>Generar un plan de Bienestar orientado a la implementación de estrategias que fortalezcan la calidad de vida de la comunidad Colciencias implementando la cultura de salario emocional</t>
  </si>
  <si>
    <t>Fomentar una cultura de prevención y manejo de los riesgos laborales</t>
  </si>
  <si>
    <t>Consolidar la gestión por competencias</t>
  </si>
  <si>
    <t xml:space="preserve">Contribuir a una Colciencias más transparente  </t>
  </si>
  <si>
    <t>Programa Estratégico 7.4</t>
  </si>
  <si>
    <t>Cero improvisación</t>
  </si>
  <si>
    <t>Recomendar mecanismos de gestión jurídica y legal al interior de las áreas de la entidad</t>
  </si>
  <si>
    <t>Elaborar un instructivo para que las estrategias de producciones normativa y doctrina de CTeI tengan un procedimiento claro que garantice su cumplimiento</t>
  </si>
  <si>
    <t>Programa Estratégico 7.5</t>
  </si>
  <si>
    <t>Más fácil, menos pasos</t>
  </si>
  <si>
    <t>Programa Estratégico 7.6</t>
  </si>
  <si>
    <t>Programa Estratégico 7.7</t>
  </si>
  <si>
    <t>Programa Estratégico 7.8</t>
  </si>
  <si>
    <t>Programa Estratégico 7.10</t>
  </si>
  <si>
    <t>Programa Estratégico 7.9</t>
  </si>
  <si>
    <t>Gestión de comunicación estratégica</t>
  </si>
  <si>
    <t>Comunicamos lo que hacemos</t>
  </si>
  <si>
    <t xml:space="preserve">% de programas estratégicos priorizados comunicados </t>
  </si>
  <si>
    <t>Ecosistema digital – portal web</t>
  </si>
  <si>
    <t>Ecosistema digital - desarrollo de estrategias para generar más interacción en redes sociales e incrementar usuarios</t>
  </si>
  <si>
    <t>Gestión de comunicación interna</t>
  </si>
  <si>
    <t>% de programas estratégicos priorizados comunicados</t>
  </si>
  <si>
    <t>Eventos CTeI</t>
  </si>
  <si>
    <t>Relacionamiento con medios de comunicación</t>
  </si>
  <si>
    <t>Planear integral y oportunamente</t>
  </si>
  <si>
    <t>% de oportunidad en el cumplimiento de fechas programadas para la formulación, seguimiento y evaluación de los planes institucionales</t>
  </si>
  <si>
    <t>Monitorear periódicamente</t>
  </si>
  <si>
    <t>Socializar, capacitar y apropiar</t>
  </si>
  <si>
    <t>Implementar la PMO</t>
  </si>
  <si>
    <t>Fortalecimiento operaciones estadísticas de Colciencias</t>
  </si>
  <si>
    <t>Apoyo a la producción y difusión de estadísticas nacionales de CTeI</t>
  </si>
  <si>
    <r>
      <rPr>
        <sz val="12"/>
        <color rgb="FFFF0000"/>
        <rFont val="Arial"/>
        <family val="2"/>
      </rPr>
      <t xml:space="preserve">Fortalecer </t>
    </r>
    <r>
      <rPr>
        <sz val="12"/>
        <rFont val="Arial"/>
        <family val="2"/>
      </rPr>
      <t>el SGC de acuerdo con nuevos reto</t>
    </r>
  </si>
  <si>
    <t>% nivel de madurez del Sistema de Gestión de Calidad</t>
  </si>
  <si>
    <t>Consolidar un equipo competente de líderes de calidad</t>
  </si>
  <si>
    <t>Rediseñar los indicadores del SGC</t>
  </si>
  <si>
    <t>Desplegar la administración del riesgo</t>
  </si>
  <si>
    <t>Lograr reconocimientos de excelencia</t>
  </si>
  <si>
    <t>Optimizar procesos y procedimientos</t>
  </si>
  <si>
    <t>% cumplimiento en la reducción de tiempos, requisitos o documentos en procedimientos seleccionados</t>
  </si>
  <si>
    <t>Trámites amigables</t>
  </si>
  <si>
    <t>% de avance en el plan de racionalización de trámites</t>
  </si>
  <si>
    <t>OAP</t>
  </si>
  <si>
    <t>Contribuir a una Colciencias más transparente (OAP)</t>
  </si>
  <si>
    <t>Contribuir a una Colciencias más moderna (OAP)</t>
  </si>
  <si>
    <t>Gestionar recursos para garantizar el talento humano</t>
  </si>
  <si>
    <t>DAF</t>
  </si>
  <si>
    <t>Contribuir a una Colciencias mas transparente – Control Interno</t>
  </si>
  <si>
    <t>Ejecución y presentación de auditorias, seguimientos y evaluaciones programadas</t>
  </si>
  <si>
    <t>Planeación y ejecución Auditoria Interna de Calidad</t>
  </si>
  <si>
    <t>Seguimiento y evaluación del riesgo</t>
  </si>
  <si>
    <t>Campañas de sensibilización</t>
  </si>
  <si>
    <t>% de cumplimiento de los requisitos de transparencia en Colciencias - OAP</t>
  </si>
  <si>
    <t>% de cumplimiento de los requisitos de GEL en Colciencias - OAP</t>
  </si>
  <si>
    <t>% de cumplimiento de los requisitos de transparencia en Colciencias - Control Interno</t>
  </si>
  <si>
    <t>OCI</t>
  </si>
  <si>
    <t>SEGEL</t>
  </si>
  <si>
    <t>Gestión documental</t>
  </si>
  <si>
    <t>Elaboración e implementación de instrumentos archivísticos</t>
  </si>
  <si>
    <t>% implementación del Programa de Gestión Documental</t>
  </si>
  <si>
    <t>Capacitar en gestión documental</t>
  </si>
  <si>
    <t>Optimización de herramienta  de gestión documental</t>
  </si>
  <si>
    <t>Adopción de estándares internacionales de alta calidad para el reporte de la información financiera y contable en el Sector Público</t>
  </si>
  <si>
    <t>Realizar la culminación el proceso de sensibilización al interior de COLCIENCIAS</t>
  </si>
  <si>
    <t>Proceso de Contratación de firma para el acompañamiento en la presentación y transmisión a la CGN de los Estados Financieros con corte a 31 de marzo de 2017 bajo el nuevo marco Normativo.</t>
  </si>
  <si>
    <t>Presentación y transmisión a la CGN de los Estados Financieros con corte a 31 de marzo de 2017 bajo el nuevo marco Normativo</t>
  </si>
  <si>
    <t>Depuración contable</t>
  </si>
  <si>
    <t>Gestión de cartera</t>
  </si>
  <si>
    <t>El Fondo Francisco José de Caldas (FFJC), instrumento efectivo en la canalización de recursos</t>
  </si>
  <si>
    <t>Guía y divulgación para la utilización del FFJC</t>
  </si>
  <si>
    <t>Mejoramiento de reportes y procesos en el MGI</t>
  </si>
  <si>
    <t>Adopción de los procesos "optimizados" del FFJC y gestión contractual</t>
  </si>
  <si>
    <t xml:space="preserve">Articulación de las áreas de Colciencias en la negociación de convenios de aportes al FFJC </t>
  </si>
  <si>
    <t xml:space="preserve">Identificación y Clasificación de los actores en el FFJC </t>
  </si>
  <si>
    <t>Infraestructura Física y Tecnológica</t>
  </si>
  <si>
    <t>Adecuar espacio para Biciparqueaderos que permita incentivar el uso de las Bicicletas a nuestros colaboradores</t>
  </si>
  <si>
    <t>Expedir los instrumentos o manuales de uso de las características técnicas con que cuenta la nueva sede</t>
  </si>
  <si>
    <t>Realizar actividades de concientización y apropiación de las instalaciones de la sede con los colaboradores de Colciencias</t>
  </si>
  <si>
    <t xml:space="preserve">Jornadas de Ordenaton </t>
  </si>
  <si>
    <t>Realizar seguimiento a las obras de adecuación física, tecnológica y de mobiliario</t>
  </si>
  <si>
    <t>Gestión e Infraestructura de TI</t>
  </si>
  <si>
    <t>Desarrollo, puesta en producción, y soporte del Sistema Integrado de Información</t>
  </si>
  <si>
    <t xml:space="preserve">% de avance en el desarrollo del nuevo sistema integrado de información  </t>
  </si>
  <si>
    <t>Dotación tecnológica de la entidad</t>
  </si>
  <si>
    <t>Soluciones automatizadas de software para la gestión y operación de la Entidad</t>
  </si>
  <si>
    <t>Equipo de trabajo proponiendo medidas – Métodos y formas</t>
  </si>
  <si>
    <t>Propiciar condiciones para conocer valorar conservar y aprovechar nuestra biodiversidad</t>
  </si>
  <si>
    <t>Objetivo Estratégico 8</t>
  </si>
  <si>
    <t>Programa Estratégico 8.1</t>
  </si>
  <si>
    <t>Expediciones Bio</t>
  </si>
  <si>
    <t>Expediciones biológicas</t>
  </si>
  <si>
    <t>Nuevos registros de especies en el Global Biodiversity Information Facility (GBIF) aportadas por Colombia</t>
  </si>
  <si>
    <t>Fortalecimiento de Colecciones</t>
  </si>
  <si>
    <t>Regiones Bio</t>
  </si>
  <si>
    <t>Desarrollo Normativo</t>
  </si>
  <si>
    <t>FES</t>
  </si>
  <si>
    <t>Productos Bio</t>
  </si>
  <si>
    <t>Mentalidad y Cultura</t>
  </si>
  <si>
    <t>I+D Bio</t>
  </si>
  <si>
    <t>Instancias de participación ciudadana involucradas
(Instancias de participación legalmente conformadas u otros espacios de participación)</t>
  </si>
  <si>
    <t>Meta / Resultado Esperado</t>
  </si>
  <si>
    <t>Tipo de espacio
(virtual / presencial /Semipresencial)</t>
  </si>
  <si>
    <t xml:space="preserve"> Estrategia a utilizar para capacitar  a los grupos de valor </t>
  </si>
  <si>
    <t>Recursos asociados a la actividad a implementar</t>
  </si>
  <si>
    <t>Alianzas  o convenios asociados a la actividad a implementar</t>
  </si>
  <si>
    <t>Actividad a realizar</t>
  </si>
  <si>
    <t>Fecha estimada</t>
  </si>
  <si>
    <t>Grupo de interés</t>
  </si>
  <si>
    <t xml:space="preserve">Canal / Metodología de Participación
(cunsulta, mesas de trabajo, foros, chay, reuniones, etc) </t>
  </si>
  <si>
    <t>Presupuesto</t>
  </si>
  <si>
    <t>Descripción de la fase</t>
  </si>
  <si>
    <t xml:space="preserve">Fase </t>
  </si>
  <si>
    <t>Responsable</t>
  </si>
  <si>
    <t>Ciudadano, Academia, Empresa, Estado, Proveedores, Funcionarios, Contratistas, Organizaciones No Gunernamentales</t>
  </si>
  <si>
    <t>Tipo de espacio
(Virtual / Presencial /Semipresencial)</t>
  </si>
  <si>
    <t>Virtual</t>
  </si>
  <si>
    <t>Página web
Redes Sociales</t>
  </si>
  <si>
    <t>Formulación</t>
  </si>
  <si>
    <t xml:space="preserve">
Equipo de Comunicaciones</t>
  </si>
  <si>
    <t>Dirección General
Oficina Asesora de Planeación</t>
  </si>
  <si>
    <t xml:space="preserve">Los participantes en la consulta presentan sus observaciones y aportes al  Plan de Acción Institucional 2018 (PAI) </t>
  </si>
  <si>
    <t>Instancias de participación legalmente conformadas
Veedurías Ciudadanas
Otros espacios de participación</t>
  </si>
  <si>
    <t>Fase de Participación Ciudadana</t>
  </si>
  <si>
    <t>100% de las consultas y aportes recibidos analizados y con respuesta
((Consultas analizadas y con respuesta / Total Consultas recibidas) x 100%)</t>
  </si>
  <si>
    <t>100% de las consultas y aportes recibidos analizados y con respuesta
(Consultas analizadas y con respuesta / Total Consultas recibidas) x 100%</t>
  </si>
  <si>
    <t xml:space="preserve">Presencial 
Semipresencial
Virtual </t>
  </si>
  <si>
    <t>Otros recursos
(incluye la información que debe entregar para el ejercicio de participación)</t>
  </si>
  <si>
    <t>Equipo de Apoyo</t>
  </si>
  <si>
    <t>Presencial</t>
  </si>
  <si>
    <t>Instancias de participación legalmente conformadas
Otros espacios de participación</t>
  </si>
  <si>
    <t xml:space="preserve">Canal / Metodología de Participación
(Consulta, mesas de trabajo, foros, chat, reuniones, etc.) </t>
  </si>
  <si>
    <t>Tipo de Documento</t>
  </si>
  <si>
    <t>Derecho fundamental relacionado</t>
  </si>
  <si>
    <t>Plan</t>
  </si>
  <si>
    <t>Servicio (Convocatorias / Invitaciones / Ventanilla Abierta)</t>
  </si>
  <si>
    <t>Participación
Igualdad
Derecho de petición
Trabajo</t>
  </si>
  <si>
    <t>Participación
Igualdad
Derecho de petición
Trabajo
Educación
Libertad de enseñanza, aprendizaje, investigación y cátedra</t>
  </si>
  <si>
    <t>Participación
Igualdad
Derecho de petición
Educación</t>
  </si>
  <si>
    <t>Participación
Igualdad
Derecho de petición
Trabajo
Educación</t>
  </si>
  <si>
    <t>Nro.</t>
  </si>
  <si>
    <t>Ciudadano, grupos étnicos, comunidades afrodescendientes y campesinas, Academia, Empresa, Estado, Proveedores, Funcionarios, Contratistas, Organizaciones No Gubernamentales</t>
  </si>
  <si>
    <t xml:space="preserve">Subdirección de Gestión y Manejo y Direcciones Territoriales </t>
  </si>
  <si>
    <t>GSIR</t>
  </si>
  <si>
    <t>$</t>
  </si>
  <si>
    <t>Proceso</t>
  </si>
  <si>
    <t>Direccionamiento Estratégico</t>
  </si>
  <si>
    <t>Administración y manejo del SPNN</t>
  </si>
  <si>
    <t>Coordinación del SINAP</t>
  </si>
  <si>
    <t>Atención al usuario</t>
  </si>
  <si>
    <t>Grupo de Procesos Corporativos y Direcciones Territoriales</t>
  </si>
  <si>
    <t xml:space="preserve">Garantizar el acceso a la información que sustente el desarrollo de las funciones de la entidad </t>
  </si>
  <si>
    <t>Participación en los talleres construyendo país</t>
  </si>
  <si>
    <t xml:space="preserve">Generar espacios de educación y comunicación ambiental, para la conservación de las Áreas Protegidas
</t>
  </si>
  <si>
    <t>GCEA,  Direcciones Territoriales y Áreas Protegidas</t>
  </si>
  <si>
    <t>Áreas Protegidas</t>
  </si>
  <si>
    <t>Ciudadano, Comunicades campesinas, étnicas y educativas,  Empresa, Estado,  Funcionarios, Contratistas, Organizaciones No Gubernamentales</t>
  </si>
  <si>
    <t>Presencial, virtual o  insitu radio</t>
  </si>
  <si>
    <t xml:space="preserve">Mesa de Trabajo, foro, seminarios, publicaciones  </t>
  </si>
  <si>
    <t>En desarrollo de la estrategia de educación y comunicaciones se emplearán los diferentes canales para capacitar  a los grupos de valor identificados en torno a las temáticas identificadas, donde se aclarán conceptualmente las dudas que se tengan generando procesos alineados a las temáticas  establecidas</t>
  </si>
  <si>
    <t>Implementación</t>
  </si>
  <si>
    <t>Se citan reuniones por parte de la SGM y/ DT donde se aclaran las dudas existentes a la temática abordada</t>
  </si>
  <si>
    <t>Comunicades campesinas, Estado-entes territoriales y la autoridad ambiental competente, No Gubernamentales</t>
  </si>
  <si>
    <t>Grupo de Procesos Corporativos y Direcciones Territoriales y Áreas Protegidas</t>
  </si>
  <si>
    <t>GCEA</t>
  </si>
  <si>
    <t>SGM y GCEA</t>
  </si>
  <si>
    <t>Talleres</t>
  </si>
  <si>
    <t>Ferias</t>
  </si>
  <si>
    <t>Página web-chat
Línea Gratuita Nacional
Redes Sociales</t>
  </si>
  <si>
    <t>Dialogo en doble vía que asegure atender las preguntas y solicitudes realizadas dentro de los términos previsto por la normatividad vigente</t>
  </si>
  <si>
    <t>Se da cumplimiento a lo previsto en la gestión y trámite de las PQR</t>
  </si>
  <si>
    <t xml:space="preserve">Participación en las Ferias de Servicio al Ciudadano programadas por el DNP </t>
  </si>
  <si>
    <t xml:space="preserve">Las Ferias se realizarán siguiendo los estandares definidos por el DNP abordando los temas relacionados con la gestión de PNN (trámites /servicios) y se aclaran dudas existentes.
</t>
  </si>
  <si>
    <t xml:space="preserve"> A través de la participación de Parques Nacionales Naturales de Colombia, en los talleres construyendo país se apoya al sector en la solución de las problemáticas que presenta cada región y sus comunidades, así mismo se dan a conocer las labores que desarrolla PNN en pro de la conservación de las áreas protegidas y las comunidades que la habitan y fortalecer la gestión Institucional
Envía un mensaje
  abordando el tema a desarrollar, se aclaran dudas existentes y se concertan planes de trabajo.</t>
  </si>
  <si>
    <t>En las Ferias de Servicio al Ciudadano se ofrece una completa información sobre  el trabajo que adelanta Parques Nacionales Naturales de Colombia para la conservación de los recursos naturales, los servicios eco-turísticos que ofrecen algunas áreas protegidas, entre otros temas de interés, viene promoviendo la entidad a través de las ferias de servicio al ciudadano que se llevan a cabo en las diferentes regiones del territorio nacional.</t>
  </si>
  <si>
    <t>Ciudadano, grupos étnicos, comunidades afrodescendientes Academia, Estado, Funcionarios, Contratistas, Organizaciones No Gubernamentales</t>
  </si>
  <si>
    <t>Grupo de valor impactado</t>
  </si>
  <si>
    <t xml:space="preserve">Técnicos Direcciones Territoriales </t>
  </si>
  <si>
    <t>Grupo de Participación Social y Oficina Asesora Jurídica</t>
  </si>
  <si>
    <t>Subdirección de Gestión y Manejo y Direcciones Territoriales.</t>
  </si>
  <si>
    <t xml:space="preserve"> 1. A principio de año se establece el cronograma de los talleres por parte de Presidencia. (adjunto al presente el cronograma actualizado a la fecha)
2. Nosotros al ser parte del sector Ambiente, reportamos a través de una matriz todo lo que hace PNN en los territorios dependiente del departamento donde se vaya a desarrollar el taller (referente la matriz elaborada por MinAmbiente y revisada y aprobada por las entidades adscritas)
3. Esta información la proporcionan las áreas protegidas las cuales son invitadas a través de la OAP de acuerdo con el territorio donde se desarrollará. La OAP se encarga de coordinar con las áreas la información que se reporta, consolida la matriz en el caso de ser varias áreas protegidas y se remite al ministerio junto con el reporte de áreas protegidas del SINAP, así mismo informamos las personas que asistirán a los talleres.
4. Así mismo, desde la OAP se coordina con los organizadores de los talleres o con el ministerio, toda la información que requieran, por cuanto todo se canaliza por medio de esta oficina.</t>
  </si>
  <si>
    <t xml:space="preserve">Participación
Igualdad
</t>
  </si>
  <si>
    <t>Oficina Asesora de Planeación - GCEA  y todas las dependencias de la entidad y Direcciones Territoriales (que propongan su realización)</t>
  </si>
  <si>
    <t xml:space="preserve">Las reuniones  se realizarán abordando el tema a desarrollar, se aclaran dudas existentes y se concertan acciones a mejorar </t>
  </si>
  <si>
    <t>100% de las consultas y aportes recibidos analizados y con respuesta</t>
  </si>
  <si>
    <t>Informe de Gestión</t>
  </si>
  <si>
    <t xml:space="preserve">Instancias de participación legalmente conformadas
Otros espacios de participación
</t>
  </si>
  <si>
    <t>Generar y/o participar en espacios de diálogo y relacionamiento, locales, regionales y nacionales con comunidades campesinas, para la caracterización de la situación de uso, ocupación
y tenencia</t>
  </si>
  <si>
    <t>Se citan o participan en  las reuniones convocadas por parte de la SGM, DT y/o AP, o comunidades u otras Instituciones para atender las dudas sobre la temática relacionada con situaciones de UOT</t>
  </si>
  <si>
    <t>Se citan o participan en  las reuniones convocadas por parte de la SGM, DT y/o AP, o comunidades u otras Instituciones para atender las dudas sobre la temática relacionada con el  manejo de las Äreas Protegidas que se encuentran traslapadas con comunidades afrodescendientes</t>
  </si>
  <si>
    <t xml:space="preserve">Participantes
 </t>
  </si>
  <si>
    <t>PLAN DE PARTICIPACIÓN SOCIAL, CIUDADANA Y DE RENDICIÓN DE CUENTAS 2021</t>
  </si>
  <si>
    <t xml:space="preserve">Los participantes en la consulta presentan sus observaciones y aportes al Plan de Anticorrupción y de Atención al Ciudadano  2021 (PAAC) , se evalúa su viabilidad y pertinencia se ajusta y  se somete a aprobación del Comité de Gestión y Desempeño y se procede a publicar en página web </t>
  </si>
  <si>
    <t>Consulta ciudadana al Plan de Participación Social y Ciudadana   2021  (PPSC)</t>
  </si>
  <si>
    <t xml:space="preserve">
Publicación de banner en página principal con acceso directo a la consulta. Con enlace a los videos tutotiales de Función Pùblica.
</t>
  </si>
  <si>
    <t>Publicación de banner en página principal con acceso directo a la consulta, con enlace a los videos tutotiales de Función Pùblica</t>
  </si>
  <si>
    <t xml:space="preserve">Los participantes en la consulta presentan sus observaciones y aportes al Plan de Participación Social y Ciudadana   2021  (PPSC), se evalúa su viabilidad y pertinencia se ajusta y  se somete a aprobación del Comité de Gestión y Desempeño y se procede a publicar en página web </t>
  </si>
  <si>
    <t>Participación
Igualdad
Trabajo
Ambiente Sano</t>
  </si>
  <si>
    <t>Desde las secretarias técnicas de cada SIRAP en coordinación con las DTs responsables de esta instancia, se realizan las convocatorias, se preparan las agendas y se concerta el desarrollo del espacio con los actores que integran los espacios de los SIRAPs.</t>
  </si>
  <si>
    <t>Participación
Igualdad
Educación
Ambiente Sano</t>
  </si>
  <si>
    <t>Realizar o participar en foros  temáticos regionales, en torno a la gestión institucional, como estrategia de diálogo social, previa aprobación de temas y mecanismos para su desarrollo en el Comité institucional de gestión y desempeño.</t>
  </si>
  <si>
    <t>Comunicaciones</t>
  </si>
  <si>
    <t>Ciudadano, grupos indigenas Academia, Estado, Funcionarios, Contratistas, Organizaciones No Gubernamentales</t>
  </si>
  <si>
    <t>Instancias de participación y/o coordinación conformadas
Otros espacios de participación</t>
  </si>
  <si>
    <t xml:space="preserve">Subdirección de Gestión y Manejo, Direcciones Territoriales, con el apoyo  Grupo de Participación Social y Oficina Asesora Jurídica 
</t>
  </si>
  <si>
    <t>Difundir información estadística generada para las AP del SINAPa partir del desarrollo de la operacion estadistica Áreas Protegidas del SINAP inscritas en el RUNAP.</t>
  </si>
  <si>
    <t>Informe de Resultados</t>
  </si>
  <si>
    <t>GGIS</t>
  </si>
  <si>
    <t>Autoridades Ambientales competentes en el RUNAP, sociedad, academia, sectores interesados en las estadisticas sobre áreas protegidas.</t>
  </si>
  <si>
    <t>Actores institucionales con competencia en el RUNAP, sociedad, sectores interesados en la informacion estadistica.</t>
  </si>
  <si>
    <r>
      <t>Se difunde la información estadistica</t>
    </r>
    <r>
      <rPr>
        <strike/>
        <sz val="11"/>
        <color theme="1"/>
        <rFont val="Arial"/>
        <family val="2"/>
      </rPr>
      <t>s</t>
    </r>
    <r>
      <rPr>
        <sz val="11"/>
        <color theme="1"/>
        <rFont val="Arial"/>
        <family val="2"/>
      </rPr>
      <t xml:space="preserve"> de AP de manera periorida a las partes interesadas, en el marco del SEN.</t>
    </r>
  </si>
  <si>
    <t>Instancias de participación leestablecidas en encuestas, presentacion de resultados, respuesta a consultas.</t>
  </si>
  <si>
    <t>No de A. Protegidas integrantes del SINAP difundidas periodicamente.</t>
  </si>
  <si>
    <t>$0</t>
  </si>
  <si>
    <t xml:space="preserve">Reuniones por Hangouts, meet de PNNC
Mesas de Trabajo, reuniones, talleres, encuestas, consultas, foros , encuentros, 
Redes Sociales, correos electronicos </t>
  </si>
  <si>
    <t>A partir de los datos suministrados por las autoridades competentes en el RUNAP se procesa, analiza y difunde la informacion estadística de las Áreas Protegidas del SINAP inscritas en el RUNAP</t>
  </si>
  <si>
    <t xml:space="preserve">
Convocar y/o participar con los actores estrategicos y partes interesada del SINAP, en el proceso de construccion e implementacion conjunta del plan de accion del SINAP y los planes de accion de los SIRAPs.</t>
  </si>
  <si>
    <t>Propiciar espacios de construcción de la politica pública del SINAP con vision 2020- 2030 con actores involucrados en la formulación.</t>
  </si>
  <si>
    <t>Subdirección de Gestión y Manejo-Grupo de Gestión e Integración del SINAP y Direcciones Territoriales</t>
  </si>
  <si>
    <t>GGIS -
Direcciones Territoriales</t>
  </si>
  <si>
    <t>Virtual / Presencial /Semipresencial</t>
  </si>
  <si>
    <t>Reuniones por Hangout, meet de PNNC
Mesas de Trabajo, reuniones, talleres, foros , encuentros, 
Redes Sociales, correos electronicos</t>
  </si>
  <si>
    <t>Actores representados en las instancias de cada SIRAP y demas partes interesadas de acuerdo a la tematica a desarrollar.</t>
  </si>
  <si>
    <t xml:space="preserve">Instancias de participación conformadas en el SINAP.
</t>
  </si>
  <si>
    <t xml:space="preserve">
El presupuesto preliminar estimado para el 2021 incluyendo la realización de los procesos de consulta previa es de $3.000.000.000, requerimientos presupuestales que se esta precisando.</t>
  </si>
  <si>
    <t>Matriz de Identificación y 
Caracterización de Actores
Identificación de instancias y 
espacios de participación</t>
  </si>
  <si>
    <t>Partes interesadas en el proceso de coordinacion del SINAP ( Institucionales, sociales , usuarios -cliente, sectorial)</t>
  </si>
  <si>
    <t>La definición del número de participantes esta en función de la realidad y el contexto de cada ambito de gestion en terminos del número de actores representados en las instancias de cada SIRAP y demas partes interesadas de acuerdo a la tematica a desarrollar.</t>
  </si>
  <si>
    <t xml:space="preserve">Espacios de participación para la construcción de la politica pública ofrecidas y desarrolladas en las fases de construccion
</t>
  </si>
  <si>
    <t>100% de espacios ofrecidos y desarrollados en las fases de construccion.
%= Espacios realizados/Espacios programados</t>
  </si>
  <si>
    <t>Subdirección de Gestión y Manejo</t>
  </si>
  <si>
    <t xml:space="preserve">Partes interesadas en el proceso 
</t>
  </si>
  <si>
    <t xml:space="preserve">La definición del número de participantes esta en función de la realidad y el contexto del proceso, en terminos del número de actores representados en el territorio (mapeo de actores), el tamaño de la población, y el momento del proceso, etc. </t>
  </si>
  <si>
    <t xml:space="preserve">JACs, organizaciones sociales, organizaciones de productores, ASOJUNTAS, Consejos Comunitarios de Comunidades Negras, Cabildos Indigenas, asociaciones, organizaciones de mujeres, etc. </t>
  </si>
  <si>
    <r>
      <t xml:space="preserve"> </t>
    </r>
    <r>
      <rPr>
        <sz val="11"/>
        <color theme="1"/>
        <rFont val="Arial"/>
        <family val="2"/>
      </rPr>
      <t xml:space="preserve">
Virtual / Presencial /Semipresencial</t>
    </r>
  </si>
  <si>
    <t xml:space="preserve">
Convocatoria y realización de espacios de trabajo con los diferentes actores estrategicos representados en el territorio, para la concertación y desarrollo de la ruta para la declaratoria o ampliación de áreas protegidas del SINAP, con enfasis principal en la fase de dialogo social.</t>
  </si>
  <si>
    <r>
      <t xml:space="preserve">Ciudadania en general, grupos étnicos (pueblos indigenas y afrodescendientes), </t>
    </r>
    <r>
      <rPr>
        <strike/>
        <sz val="11"/>
        <color theme="1"/>
        <rFont val="Arial"/>
        <family val="2"/>
      </rPr>
      <t>y</t>
    </r>
    <r>
      <rPr>
        <sz val="11"/>
        <color theme="1"/>
        <rFont val="Arial"/>
        <family val="2"/>
      </rPr>
      <t xml:space="preserve"> comunidades campesinas, Academia, Empresa privada, , Proveedores, funcionarios y Contratistas de las Instituciones del gobierno nacional, regional y local, Organizaciones No Gubernamentales, sectores economicos y de desarrollo</t>
    </r>
  </si>
  <si>
    <t>Presencial / Virtual /Semipresencial</t>
  </si>
  <si>
    <t>Mesa de Trabajo 
Reuniones formales e informales
Foros
Conversatorios
Mesas Técnicas
Intercambio de experiencias
Consulta previa
Talleres</t>
  </si>
  <si>
    <t>Las reuniones de trabajo en desarrollo de la ruta para la declaratoria/ampliación de áreas protegidas del nivel nacional, se convocan de acuerdo a lo definido y concertado en el plan de trabajo de cada proceso.</t>
  </si>
  <si>
    <t>Numero de espacios de trabajo dialogo y construcción acordados en el marco de la implementación de la ruta de declaratoria/ampliación de áreas por proceso</t>
  </si>
  <si>
    <t xml:space="preserve">Lidera la D.General - SGM 
con participacion de otras dependencias de:
Nivel Central
Nivel Territorial
Nivel local
</t>
  </si>
  <si>
    <t>SGM
GGIS
DTs</t>
  </si>
  <si>
    <r>
      <t xml:space="preserve">Página web MinAmbiente
Pag. Web PNNC
</t>
    </r>
    <r>
      <rPr>
        <i/>
        <sz val="11"/>
        <color theme="1"/>
        <rFont val="Arial"/>
        <family val="2"/>
      </rPr>
      <t>Redes Sociales</t>
    </r>
    <r>
      <rPr>
        <sz val="11"/>
        <color theme="1"/>
        <rFont val="Arial"/>
        <family val="2"/>
      </rPr>
      <t xml:space="preserve">
Mesas de Trabajo, reuniones, talleres, encuestas, consultas, foros , encuentros, correos electronicos
</t>
    </r>
  </si>
  <si>
    <t>El desarrollo de este tema se realiza de conformidad con el plan de trabajo establecido para la formulación de la P.P del SINAP con vision 2020-2030 y sus fases.</t>
  </si>
  <si>
    <t>El equipo de la formulacion de la Politica Publica del SINAP con vision 2020-2030 organiza y convoca el desarrollo de estos espacios. Desde la SGM - GGIS se facilita esta labor y se acompañan los temas de acuerdo a requerimientos.</t>
  </si>
  <si>
    <t xml:space="preserve">Comites Técnicos, Comites Directivos, Espacios interSiraps con las Secretarias Técnicas de SIRAPs, CONAP y otras instancias del SINAP de acuerdo a las tematicas a desarrollar.
Las reuniones  se realizarán en el marco de los SIRAPs con el apoyo del equipo del nivel central encargado del SINAP.
</t>
  </si>
  <si>
    <t>Las reuniones y espacios de formación, cualificación y fortalecimiento de capacidades de los actores vinculados a los procesos se realizarán abordando el tema a desarrollar, de conformidad con los planes de trabajo definidos en desarrollo de la ruta de declaratoria o ampliación de nuevas áreas protegidas nacionales.
En el caso de AP Regionales   Acompañar mesas de fortalecimiento relacionadas con el proceso y ruta de declaratoria de AP regionales y apoyar los mecanismos de coordinación que las autoridades ambientales adelanten en el marco de la concertación con las comunidades, de acuerdo con la convocatoria que realicen las Corporaciones.</t>
  </si>
  <si>
    <t xml:space="preserve">Número de espacios de trabajo realizados en cada instancia SIRAP 
</t>
  </si>
  <si>
    <t>Ciudadanía , Veedurías, empresa privada</t>
  </si>
  <si>
    <t>N ota : dada la situación sanitaria por COVID - 19 este dato puede variar</t>
  </si>
  <si>
    <t>Presencial
Virtual o
Semipresencial</t>
  </si>
  <si>
    <t>dada la situación sanitaria por COVID - 19 este dato puede variar</t>
  </si>
  <si>
    <t xml:space="preserve">Dependiendo del tipo de espacio ( mesa de trabajo, foro, seminario, reunión), se abordan y desarrollan los temas correspondientes y se concertan acciones y compromisos. </t>
  </si>
  <si>
    <t>Generar y/o participar en espacios  con las autoridades y comunidades indígenas en áreas habitadas o usadas por dichas comunidades, para construir acuerdos para la conservación y los instrumentos de planeación de las areas protegidas (REM o plan de manejo)</t>
  </si>
  <si>
    <t xml:space="preserve">Generar y/o participar en espacios para el manejo conjunto (comanejo) del territorio  con comunidades Afrodescendientes, teniendo en cuenta los usos y prácticas tradicionales al hacer la planeación del manejo del Área Protegida). </t>
  </si>
  <si>
    <t xml:space="preserve">Presencial 
Virtual 
Semipresencial 
</t>
  </si>
  <si>
    <t xml:space="preserve">Presencial 
Virtual 
Semipresencial  
</t>
  </si>
  <si>
    <t xml:space="preserve">Página web
Línea Gratuita Nacional
Redes Sociales
Mesas de trabajo con las comunidades </t>
  </si>
  <si>
    <t>Nota  dada la situación sanitaria por COVID - 19 este dato puede variar</t>
  </si>
  <si>
    <t>Nota:  dada la situación sanitaria por COVID - 19 este dato puede variar</t>
  </si>
  <si>
    <t xml:space="preserve">
Dependiendo del tipo de espacio ( mesa de trabajo, foro, seminario, reunión), se abordan y desarrollan los temas correspondientes y se concertan acciones y compromisos con los asistentes. </t>
  </si>
  <si>
    <t xml:space="preserve">Se citan o participan en  las reuniones convocadas por parte de la SGM, DT y/o AP, o comunidades u otras Instituciones para atender las dudas sobre la temática relacionada con la construcción de acuerdos </t>
  </si>
  <si>
    <t>Consulta ciudadana al Plan de Anticorrupción y de Atención al Ciudadano  2021 (PAAC)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</si>
</sst>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_-;\-&quot;$&quot;* #,##0_-;_-&quot;$&quot;* &quot;-&quot;_-;_-@_-"/>
    <numFmt numFmtId="165" formatCode="_-&quot;$&quot;* #,##0.00_-;\-&quot;$&quot;* #,##0.00_-;_-&quot;$&quot;* &quot;-&quot;??_-;_-@_-"/>
    <numFmt numFmtId="166" formatCode="_-&quot;$&quot;* #,##0_-;\-&quot;$&quot;* #,##0_-;_-&quot;$&quot;* &quot;-&quot;??_-;_-@_-"/>
    <numFmt numFmtId="167" formatCode="&quot;$&quot;#,##0"/>
  </numFmts>
  <fonts count="25" x14ac:knownFonts="1">
    <font>
      <sz val="11"/>
      <color theme="1"/>
      <name val="Calibri"/>
      <family val="2"/>
      <scheme val="minor"/>
    </font>
    <font>
      <sz val="11"/>
      <color theme="1"/>
      <name val="Calibri"/>
      <family val="2"/>
      <scheme val="minor"/>
    </font>
    <font>
      <b/>
      <sz val="12"/>
      <color theme="0"/>
      <name val="Arial"/>
      <family val="2"/>
    </font>
    <font>
      <b/>
      <sz val="11"/>
      <color theme="1"/>
      <name val="Arial"/>
      <family val="2"/>
    </font>
    <font>
      <sz val="11"/>
      <color theme="1"/>
      <name val="Arial"/>
      <family val="2"/>
    </font>
    <font>
      <sz val="11"/>
      <name val="Arial"/>
      <family val="2"/>
    </font>
    <font>
      <b/>
      <sz val="14"/>
      <color theme="0"/>
      <name val="Arial"/>
      <family val="2"/>
    </font>
    <font>
      <b/>
      <sz val="18"/>
      <color theme="1"/>
      <name val="Arial"/>
      <family val="2"/>
    </font>
    <font>
      <b/>
      <sz val="16"/>
      <color theme="0"/>
      <name val="Arial"/>
      <family val="2"/>
    </font>
    <font>
      <b/>
      <sz val="20"/>
      <color theme="0"/>
      <name val="Arial"/>
      <family val="2"/>
    </font>
    <font>
      <b/>
      <sz val="12"/>
      <color rgb="FF006666"/>
      <name val="Arial"/>
      <family val="2"/>
    </font>
    <font>
      <b/>
      <sz val="11"/>
      <color theme="0"/>
      <name val="Arial"/>
      <family val="2"/>
    </font>
    <font>
      <sz val="12"/>
      <name val="Arial"/>
      <family val="2"/>
    </font>
    <font>
      <b/>
      <sz val="11"/>
      <name val="Arial"/>
      <family val="2"/>
    </font>
    <font>
      <b/>
      <sz val="10"/>
      <color rgb="FF006666"/>
      <name val="Arial"/>
      <family val="2"/>
    </font>
    <font>
      <sz val="11"/>
      <color theme="0"/>
      <name val="Arial"/>
      <family val="2"/>
    </font>
    <font>
      <sz val="8"/>
      <color theme="1"/>
      <name val="Arial"/>
      <family val="2"/>
    </font>
    <font>
      <sz val="10"/>
      <name val="Arial"/>
      <family val="2"/>
    </font>
    <font>
      <sz val="9"/>
      <color theme="1"/>
      <name val="Arial"/>
      <family val="2"/>
    </font>
    <font>
      <sz val="12"/>
      <color rgb="FFFF0000"/>
      <name val="Arial"/>
      <family val="2"/>
    </font>
    <font>
      <b/>
      <sz val="9"/>
      <color indexed="81"/>
      <name val="Tahoma"/>
      <family val="2"/>
    </font>
    <font>
      <sz val="9"/>
      <color indexed="81"/>
      <name val="Tahoma"/>
      <family val="2"/>
    </font>
    <font>
      <b/>
      <i/>
      <sz val="18"/>
      <color theme="0"/>
      <name val="Arial"/>
      <family val="2"/>
    </font>
    <font>
      <strike/>
      <sz val="11"/>
      <color theme="1"/>
      <name val="Arial"/>
      <family val="2"/>
    </font>
    <font>
      <i/>
      <sz val="11"/>
      <color theme="1"/>
      <name val="Arial"/>
      <family val="2"/>
    </font>
  </fonts>
  <fills count="11">
    <fill>
      <patternFill patternType="none"/>
    </fill>
    <fill>
      <patternFill patternType="gray125"/>
    </fill>
    <fill>
      <patternFill patternType="solid">
        <fgColor theme="0"/>
        <bgColor indexed="64"/>
      </patternFill>
    </fill>
    <fill>
      <patternFill patternType="solid">
        <fgColor rgb="FF006666"/>
        <bgColor indexed="64"/>
      </patternFill>
    </fill>
    <fill>
      <patternFill patternType="solid">
        <fgColor rgb="FFFFFF0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9" tint="-0.249977111117893"/>
        <bgColor indexed="64"/>
      </patternFill>
    </fill>
  </fills>
  <borders count="2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rgb="FF000000"/>
      </left>
      <right style="medium">
        <color rgb="FF000000"/>
      </right>
      <top style="thick">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s>
  <cellStyleXfs count="21">
    <xf numFmtId="0" fontId="0"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55">
    <xf numFmtId="0" fontId="0" fillId="0" borderId="0" xfId="0"/>
    <xf numFmtId="0" fontId="4" fillId="2" borderId="0" xfId="0" applyFont="1" applyFill="1"/>
    <xf numFmtId="0" fontId="7" fillId="0" borderId="2" xfId="0" applyFont="1" applyBorder="1" applyAlignment="1">
      <alignment horizontal="center" vertical="center"/>
    </xf>
    <xf numFmtId="0" fontId="8" fillId="0" borderId="0" xfId="0" applyFont="1" applyFill="1" applyBorder="1" applyAlignment="1">
      <alignment horizontal="left" vertical="center" wrapText="1"/>
    </xf>
    <xf numFmtId="0" fontId="4" fillId="0" borderId="0" xfId="0" applyFont="1"/>
    <xf numFmtId="0" fontId="4" fillId="0" borderId="0" xfId="0" applyFont="1" applyAlignment="1">
      <alignment horizontal="left"/>
    </xf>
    <xf numFmtId="0" fontId="4" fillId="0" borderId="0" xfId="0" applyFont="1" applyFill="1" applyBorder="1" applyAlignment="1">
      <alignment horizontal="left"/>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2" xfId="0" applyFont="1" applyBorder="1" applyAlignment="1">
      <alignment horizontal="center" vertical="center"/>
    </xf>
    <xf numFmtId="0" fontId="11" fillId="0" borderId="0" xfId="0" applyFont="1" applyFill="1" applyBorder="1" applyAlignment="1">
      <alignment horizontal="center" vertical="center" wrapText="1"/>
    </xf>
    <xf numFmtId="0" fontId="11" fillId="3" borderId="2" xfId="0" applyFont="1" applyFill="1" applyBorder="1" applyAlignment="1">
      <alignment horizontal="center" vertical="center"/>
    </xf>
    <xf numFmtId="166" fontId="4" fillId="2" borderId="2" xfId="1" applyNumberFormat="1" applyFont="1" applyFill="1" applyBorder="1" applyAlignment="1">
      <alignment vertical="center"/>
    </xf>
    <xf numFmtId="166" fontId="13" fillId="0" borderId="2" xfId="1" applyNumberFormat="1" applyFont="1" applyFill="1" applyBorder="1" applyAlignment="1">
      <alignment vertical="center"/>
    </xf>
    <xf numFmtId="166" fontId="13" fillId="0" borderId="0" xfId="1" applyNumberFormat="1" applyFont="1" applyFill="1" applyBorder="1" applyAlignment="1">
      <alignment vertical="center"/>
    </xf>
    <xf numFmtId="0" fontId="5" fillId="0" borderId="2" xfId="0" applyFont="1" applyFill="1" applyBorder="1" applyAlignment="1">
      <alignment horizontal="center" vertical="center" wrapText="1"/>
    </xf>
    <xf numFmtId="0" fontId="12" fillId="0" borderId="2" xfId="0" applyFont="1" applyBorder="1" applyAlignment="1">
      <alignment horizontal="center" vertical="center"/>
    </xf>
    <xf numFmtId="0" fontId="2" fillId="3" borderId="2" xfId="0" applyFont="1" applyFill="1" applyBorder="1" applyAlignment="1">
      <alignment horizontal="center" vertical="center" wrapText="1"/>
    </xf>
    <xf numFmtId="166" fontId="11" fillId="3" borderId="2" xfId="0" applyNumberFormat="1" applyFont="1" applyFill="1" applyBorder="1" applyAlignment="1">
      <alignment vertical="center"/>
    </xf>
    <xf numFmtId="166" fontId="11" fillId="0" borderId="0" xfId="0" applyNumberFormat="1" applyFont="1" applyFill="1" applyBorder="1" applyAlignment="1">
      <alignment vertical="center"/>
    </xf>
    <xf numFmtId="166" fontId="4" fillId="0" borderId="2" xfId="0" applyNumberFormat="1" applyFont="1" applyBorder="1"/>
    <xf numFmtId="0" fontId="4" fillId="0" borderId="0" xfId="0" applyFont="1" applyFill="1" applyBorder="1"/>
    <xf numFmtId="166" fontId="3" fillId="0" borderId="2" xfId="0" applyNumberFormat="1" applyFont="1" applyBorder="1"/>
    <xf numFmtId="0" fontId="12" fillId="4"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2" fillId="0" borderId="2" xfId="0" applyFont="1" applyFill="1" applyBorder="1" applyAlignment="1">
      <alignment horizontal="justify" vertical="center" wrapText="1"/>
    </xf>
    <xf numFmtId="166" fontId="4" fillId="0" borderId="0" xfId="0" applyNumberFormat="1" applyFont="1" applyBorder="1"/>
    <xf numFmtId="166" fontId="3" fillId="0" borderId="0" xfId="0" applyNumberFormat="1" applyFont="1" applyBorder="1"/>
    <xf numFmtId="0" fontId="14" fillId="0" borderId="2" xfId="0" applyFont="1" applyFill="1" applyBorder="1" applyAlignment="1">
      <alignment horizontal="center" vertical="center" wrapText="1"/>
    </xf>
    <xf numFmtId="0" fontId="4" fillId="5" borderId="0" xfId="0" applyFont="1" applyFill="1"/>
    <xf numFmtId="0" fontId="4" fillId="5" borderId="0" xfId="0" applyFont="1" applyFill="1" applyBorder="1"/>
    <xf numFmtId="0" fontId="4" fillId="0" borderId="0" xfId="0" applyFont="1" applyAlignment="1">
      <alignment vertical="center" wrapText="1"/>
    </xf>
    <xf numFmtId="166" fontId="3" fillId="2" borderId="2" xfId="1" applyNumberFormat="1" applyFont="1" applyFill="1" applyBorder="1" applyAlignment="1">
      <alignment vertical="center"/>
    </xf>
    <xf numFmtId="166" fontId="4" fillId="4" borderId="2" xfId="1" applyNumberFormat="1" applyFont="1" applyFill="1" applyBorder="1" applyAlignment="1">
      <alignment vertical="center"/>
    </xf>
    <xf numFmtId="1" fontId="11" fillId="3" borderId="2" xfId="0" applyNumberFormat="1" applyFont="1" applyFill="1" applyBorder="1" applyAlignment="1">
      <alignment horizontal="center" vertical="center"/>
    </xf>
    <xf numFmtId="166" fontId="5" fillId="0" borderId="2" xfId="1" applyNumberFormat="1" applyFont="1" applyFill="1" applyBorder="1" applyAlignment="1">
      <alignment vertical="center"/>
    </xf>
    <xf numFmtId="166" fontId="15" fillId="3" borderId="2" xfId="0" applyNumberFormat="1" applyFont="1" applyFill="1" applyBorder="1" applyAlignment="1">
      <alignment vertical="center"/>
    </xf>
    <xf numFmtId="9" fontId="12" fillId="0" borderId="2" xfId="0" applyNumberFormat="1" applyFont="1" applyBorder="1" applyAlignment="1">
      <alignment horizontal="center" vertical="center"/>
    </xf>
    <xf numFmtId="9" fontId="11"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11" fillId="3" borderId="2" xfId="0" applyFont="1" applyFill="1" applyBorder="1" applyAlignment="1">
      <alignment horizontal="center" vertical="center"/>
    </xf>
    <xf numFmtId="0" fontId="7" fillId="0" borderId="2" xfId="0" applyFont="1" applyBorder="1" applyAlignment="1">
      <alignment horizontal="center" vertical="center"/>
    </xf>
    <xf numFmtId="166" fontId="4" fillId="4" borderId="2" xfId="1" applyNumberFormat="1" applyFont="1" applyFill="1" applyBorder="1" applyAlignment="1">
      <alignment vertical="center" wrapText="1"/>
    </xf>
    <xf numFmtId="166" fontId="16" fillId="2" borderId="2" xfId="1" applyNumberFormat="1" applyFont="1" applyFill="1" applyBorder="1" applyAlignment="1">
      <alignment vertical="center" wrapText="1"/>
    </xf>
    <xf numFmtId="0" fontId="5" fillId="4" borderId="2" xfId="0" applyFont="1" applyFill="1" applyBorder="1" applyAlignment="1">
      <alignment horizontal="center" vertical="center" wrapText="1"/>
    </xf>
    <xf numFmtId="0" fontId="12" fillId="4" borderId="2" xfId="0" applyFont="1" applyFill="1" applyBorder="1" applyAlignment="1">
      <alignment horizontal="justify" vertical="center" wrapText="1"/>
    </xf>
    <xf numFmtId="0" fontId="11" fillId="3" borderId="2" xfId="0" applyFont="1" applyFill="1" applyBorder="1" applyAlignment="1">
      <alignment horizontal="center" vertical="center"/>
    </xf>
    <xf numFmtId="0" fontId="7" fillId="0" borderId="2" xfId="0" applyFont="1" applyBorder="1" applyAlignment="1">
      <alignment horizontal="center" vertical="center"/>
    </xf>
    <xf numFmtId="166" fontId="4" fillId="2" borderId="2" xfId="1" applyNumberFormat="1" applyFont="1" applyFill="1" applyBorder="1" applyAlignment="1">
      <alignment vertical="center" wrapText="1"/>
    </xf>
    <xf numFmtId="3" fontId="11" fillId="3" borderId="2" xfId="0" applyNumberFormat="1" applyFont="1" applyFill="1" applyBorder="1" applyAlignment="1">
      <alignment horizontal="center" vertical="center"/>
    </xf>
    <xf numFmtId="0" fontId="17" fillId="4" borderId="2" xfId="0" applyFont="1" applyFill="1" applyBorder="1" applyAlignment="1">
      <alignment horizontal="justify" vertical="center" wrapText="1"/>
    </xf>
    <xf numFmtId="166" fontId="18" fillId="4" borderId="2" xfId="1" applyNumberFormat="1" applyFont="1" applyFill="1" applyBorder="1" applyAlignment="1">
      <alignment vertical="center" wrapText="1"/>
    </xf>
    <xf numFmtId="0" fontId="11" fillId="3" borderId="2" xfId="0" applyFont="1" applyFill="1" applyBorder="1" applyAlignment="1">
      <alignment horizontal="center" vertical="center" wrapText="1"/>
    </xf>
    <xf numFmtId="164" fontId="3" fillId="4" borderId="2" xfId="2" applyFont="1" applyFill="1" applyBorder="1" applyAlignment="1">
      <alignment horizontal="center" vertical="center" wrapText="1"/>
    </xf>
    <xf numFmtId="0" fontId="4" fillId="9" borderId="0" xfId="0" applyFont="1" applyFill="1" applyAlignment="1">
      <alignment horizontal="center" vertical="center"/>
    </xf>
    <xf numFmtId="166" fontId="4" fillId="0" borderId="2" xfId="0" applyNumberFormat="1" applyFont="1" applyBorder="1" applyAlignment="1">
      <alignment vertical="center"/>
    </xf>
    <xf numFmtId="0" fontId="4" fillId="0" borderId="0" xfId="0" applyFont="1" applyFill="1"/>
    <xf numFmtId="0" fontId="4" fillId="2" borderId="0" xfId="0" applyFont="1" applyFill="1" applyAlignment="1">
      <alignment horizontal="center"/>
    </xf>
    <xf numFmtId="0" fontId="4" fillId="2" borderId="0" xfId="0" applyFont="1" applyFill="1" applyAlignment="1">
      <alignment horizontal="center" wrapText="1"/>
    </xf>
    <xf numFmtId="0" fontId="5" fillId="0" borderId="0" xfId="0" applyFont="1" applyFill="1"/>
    <xf numFmtId="0" fontId="2" fillId="10" borderId="16" xfId="0" applyFont="1" applyFill="1" applyBorder="1" applyAlignment="1">
      <alignment horizontal="center" vertical="center" wrapText="1"/>
    </xf>
    <xf numFmtId="0" fontId="11" fillId="3" borderId="2" xfId="0" applyFont="1" applyFill="1" applyBorder="1" applyAlignment="1">
      <alignment horizontal="center" vertical="center"/>
    </xf>
    <xf numFmtId="0" fontId="8" fillId="3" borderId="2" xfId="0" applyFont="1" applyFill="1" applyBorder="1" applyAlignment="1">
      <alignment horizontal="left" vertical="center" wrapText="1"/>
    </xf>
    <xf numFmtId="0" fontId="7" fillId="0" borderId="2" xfId="0" applyFont="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166" fontId="4" fillId="4" borderId="3" xfId="1" applyNumberFormat="1" applyFont="1" applyFill="1" applyBorder="1" applyAlignment="1">
      <alignment horizontal="center" vertical="center"/>
    </xf>
    <xf numFmtId="166" fontId="4" fillId="4" borderId="10" xfId="1" applyNumberFormat="1" applyFont="1" applyFill="1" applyBorder="1" applyAlignment="1">
      <alignment horizontal="center" vertical="center"/>
    </xf>
    <xf numFmtId="166" fontId="4" fillId="4" borderId="4" xfId="1" applyNumberFormat="1" applyFont="1" applyFill="1" applyBorder="1" applyAlignment="1">
      <alignment horizontal="center" vertical="center"/>
    </xf>
    <xf numFmtId="166" fontId="4" fillId="2" borderId="3" xfId="1" applyNumberFormat="1" applyFont="1" applyFill="1" applyBorder="1" applyAlignment="1">
      <alignment horizontal="center" vertical="center"/>
    </xf>
    <xf numFmtId="166" fontId="4" fillId="2" borderId="10" xfId="1" applyNumberFormat="1" applyFont="1" applyFill="1" applyBorder="1" applyAlignment="1">
      <alignment horizontal="center" vertical="center"/>
    </xf>
    <xf numFmtId="166" fontId="4" fillId="2" borderId="4" xfId="1" applyNumberFormat="1" applyFont="1" applyFill="1" applyBorder="1" applyAlignment="1">
      <alignment horizontal="center" vertical="center"/>
    </xf>
    <xf numFmtId="166" fontId="3" fillId="2" borderId="3" xfId="1" applyNumberFormat="1" applyFont="1" applyFill="1" applyBorder="1" applyAlignment="1">
      <alignment horizontal="center" vertical="center"/>
    </xf>
    <xf numFmtId="166" fontId="3" fillId="2" borderId="10" xfId="1" applyNumberFormat="1" applyFont="1" applyFill="1" applyBorder="1" applyAlignment="1">
      <alignment horizontal="center" vertical="center"/>
    </xf>
    <xf numFmtId="166" fontId="3" fillId="2" borderId="4" xfId="1" applyNumberFormat="1" applyFont="1" applyFill="1" applyBorder="1" applyAlignment="1">
      <alignment horizontal="center" vertical="center"/>
    </xf>
    <xf numFmtId="0" fontId="12" fillId="0" borderId="3" xfId="0"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2" fillId="0" borderId="4" xfId="0" applyFont="1" applyFill="1" applyBorder="1" applyAlignment="1">
      <alignment horizontal="justify" vertical="center" wrapText="1"/>
    </xf>
    <xf numFmtId="166" fontId="5" fillId="0" borderId="3" xfId="1" applyNumberFormat="1" applyFont="1" applyFill="1" applyBorder="1" applyAlignment="1">
      <alignment horizontal="center" vertical="center"/>
    </xf>
    <xf numFmtId="166" fontId="5" fillId="0" borderId="10" xfId="1" applyNumberFormat="1" applyFont="1" applyFill="1" applyBorder="1" applyAlignment="1">
      <alignment horizontal="center" vertical="center"/>
    </xf>
    <xf numFmtId="166" fontId="5" fillId="0" borderId="4" xfId="1" applyNumberFormat="1" applyFont="1" applyFill="1" applyBorder="1" applyAlignment="1">
      <alignment horizontal="center" vertical="center"/>
    </xf>
    <xf numFmtId="0" fontId="4" fillId="8" borderId="1" xfId="0" applyFont="1" applyFill="1" applyBorder="1" applyAlignment="1">
      <alignment horizontal="center" vertical="center"/>
    </xf>
    <xf numFmtId="0" fontId="4" fillId="6" borderId="1" xfId="0" applyFont="1" applyFill="1" applyBorder="1" applyAlignment="1">
      <alignment horizontal="center" vertical="center"/>
    </xf>
    <xf numFmtId="0" fontId="4" fillId="7" borderId="1"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14" xfId="0" applyFont="1" applyFill="1" applyBorder="1" applyAlignment="1">
      <alignment horizontal="justify" vertical="center" wrapText="1"/>
    </xf>
    <xf numFmtId="167" fontId="5" fillId="0" borderId="3" xfId="0" applyNumberFormat="1" applyFont="1" applyFill="1" applyBorder="1" applyAlignment="1">
      <alignment horizontal="center" vertical="center" wrapText="1"/>
    </xf>
    <xf numFmtId="167" fontId="5" fillId="0" borderId="10" xfId="0" applyNumberFormat="1" applyFont="1" applyFill="1" applyBorder="1" applyAlignment="1">
      <alignment horizontal="center" vertical="center" wrapText="1"/>
    </xf>
    <xf numFmtId="167" fontId="5"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0" borderId="4" xfId="0" applyFont="1" applyFill="1" applyBorder="1" applyAlignment="1">
      <alignment horizontal="justify" vertical="center" wrapText="1"/>
    </xf>
    <xf numFmtId="14"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27" xfId="0" applyFont="1" applyFill="1" applyBorder="1" applyAlignment="1">
      <alignment vertical="center" wrapText="1"/>
    </xf>
    <xf numFmtId="0" fontId="4" fillId="2" borderId="25" xfId="0" applyFont="1" applyFill="1" applyBorder="1" applyAlignment="1">
      <alignment vertical="center" wrapText="1"/>
    </xf>
    <xf numFmtId="0" fontId="4" fillId="2" borderId="26"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24" xfId="0" applyFont="1" applyFill="1" applyBorder="1" applyAlignment="1">
      <alignment vertical="center" wrapText="1"/>
    </xf>
    <xf numFmtId="0" fontId="23" fillId="2" borderId="25" xfId="0" applyFont="1" applyFill="1" applyBorder="1" applyAlignment="1">
      <alignment vertical="center" wrapText="1"/>
    </xf>
    <xf numFmtId="0" fontId="23" fillId="2" borderId="26" xfId="0" applyFont="1" applyFill="1" applyBorder="1" applyAlignment="1">
      <alignment vertical="center" wrapText="1"/>
    </xf>
    <xf numFmtId="0" fontId="4" fillId="2" borderId="21" xfId="0" applyFont="1" applyFill="1" applyBorder="1" applyAlignment="1">
      <alignment horizontal="justify" vertical="center" wrapText="1"/>
    </xf>
    <xf numFmtId="0" fontId="4" fillId="2" borderId="22" xfId="0" applyFont="1" applyFill="1" applyBorder="1" applyAlignment="1">
      <alignment horizontal="justify" vertical="center" wrapText="1"/>
    </xf>
    <xf numFmtId="0" fontId="4" fillId="2" borderId="23" xfId="0" applyFont="1" applyFill="1" applyBorder="1" applyAlignment="1">
      <alignment horizontal="justify" vertical="center" wrapText="1"/>
    </xf>
    <xf numFmtId="0" fontId="2" fillId="10" borderId="12" xfId="0" applyFont="1" applyFill="1" applyBorder="1" applyAlignment="1">
      <alignment horizontal="center" vertical="center" wrapText="1"/>
    </xf>
    <xf numFmtId="0" fontId="2" fillId="10" borderId="16"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22" fillId="10" borderId="5" xfId="0" applyFont="1" applyFill="1" applyBorder="1" applyAlignment="1">
      <alignment horizontal="center" vertical="center"/>
    </xf>
    <xf numFmtId="0" fontId="22" fillId="10" borderId="6" xfId="0" applyFont="1" applyFill="1" applyBorder="1" applyAlignment="1">
      <alignment horizontal="center" vertical="center"/>
    </xf>
    <xf numFmtId="0" fontId="2" fillId="10" borderId="19"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4" fillId="0" borderId="14" xfId="0" applyFont="1" applyFill="1" applyBorder="1" applyAlignment="1">
      <alignment horizontal="justify" vertical="center" wrapText="1"/>
    </xf>
    <xf numFmtId="0" fontId="2" fillId="10" borderId="17"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4" fillId="0" borderId="2" xfId="0" applyFont="1" applyFill="1" applyBorder="1" applyAlignment="1">
      <alignment horizontal="justify" vertical="center" wrapText="1"/>
    </xf>
    <xf numFmtId="167" fontId="4" fillId="0" borderId="2" xfId="0" applyNumberFormat="1"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0" fillId="2" borderId="24" xfId="0" applyFont="1" applyFill="1" applyBorder="1" applyAlignment="1">
      <alignment vertical="center" wrapText="1"/>
    </xf>
    <xf numFmtId="0" fontId="0" fillId="2" borderId="25" xfId="0" applyFont="1" applyFill="1" applyBorder="1" applyAlignment="1">
      <alignment vertical="center" wrapText="1"/>
    </xf>
    <xf numFmtId="0" fontId="0" fillId="2" borderId="26" xfId="0" applyFont="1" applyFill="1" applyBorder="1" applyAlignment="1">
      <alignment vertical="center" wrapText="1"/>
    </xf>
    <xf numFmtId="0" fontId="23" fillId="2" borderId="2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0" fillId="2" borderId="27" xfId="0" applyFont="1" applyFill="1" applyBorder="1" applyAlignment="1">
      <alignment vertical="center" wrapText="1"/>
    </xf>
    <xf numFmtId="167" fontId="5" fillId="2" borderId="3" xfId="0" applyNumberFormat="1"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167" fontId="5" fillId="2" borderId="4" xfId="0" applyNumberFormat="1" applyFont="1" applyFill="1" applyBorder="1" applyAlignment="1">
      <alignment horizontal="center" vertical="center" wrapText="1"/>
    </xf>
    <xf numFmtId="3" fontId="5" fillId="2" borderId="2" xfId="0" applyNumberFormat="1" applyFont="1" applyFill="1" applyBorder="1" applyAlignment="1">
      <alignment horizontal="center" vertical="center" wrapText="1"/>
    </xf>
    <xf numFmtId="0" fontId="5" fillId="2" borderId="14" xfId="0" applyFont="1" applyFill="1" applyBorder="1" applyAlignment="1">
      <alignment horizontal="justify" vertical="center" wrapText="1"/>
    </xf>
  </cellXfs>
  <cellStyles count="21">
    <cellStyle name="Millares 2" xfId="5" xr:uid="{00000000-0005-0000-0000-000000000000}"/>
    <cellStyle name="Millares 2 2" xfId="6" xr:uid="{00000000-0005-0000-0000-000001000000}"/>
    <cellStyle name="Millares 2 2 2" xfId="16" xr:uid="{00000000-0005-0000-0000-000002000000}"/>
    <cellStyle name="Millares 2 3" xfId="15" xr:uid="{00000000-0005-0000-0000-000003000000}"/>
    <cellStyle name="Moneda" xfId="1" builtinId="4"/>
    <cellStyle name="Moneda [0]" xfId="2" builtinId="7"/>
    <cellStyle name="Moneda [0] 2" xfId="4" xr:uid="{00000000-0005-0000-0000-000006000000}"/>
    <cellStyle name="Moneda [0] 2 2" xfId="9" xr:uid="{00000000-0005-0000-0000-000007000000}"/>
    <cellStyle name="Moneda [0] 2 2 2" xfId="19" xr:uid="{00000000-0005-0000-0000-000008000000}"/>
    <cellStyle name="Moneda [0] 2 3" xfId="14" xr:uid="{00000000-0005-0000-0000-000009000000}"/>
    <cellStyle name="Moneda [0] 3" xfId="8" xr:uid="{00000000-0005-0000-0000-00000A000000}"/>
    <cellStyle name="Moneda [0] 3 2" xfId="18" xr:uid="{00000000-0005-0000-0000-00000B000000}"/>
    <cellStyle name="Moneda [0] 4" xfId="12" xr:uid="{00000000-0005-0000-0000-00000C000000}"/>
    <cellStyle name="Moneda 2" xfId="3" xr:uid="{00000000-0005-0000-0000-00000D000000}"/>
    <cellStyle name="Moneda 2 2" xfId="10" xr:uid="{00000000-0005-0000-0000-00000E000000}"/>
    <cellStyle name="Moneda 2 2 2" xfId="20" xr:uid="{00000000-0005-0000-0000-00000F000000}"/>
    <cellStyle name="Moneda 2 3" xfId="13" xr:uid="{00000000-0005-0000-0000-000010000000}"/>
    <cellStyle name="Moneda 3" xfId="7" xr:uid="{00000000-0005-0000-0000-000011000000}"/>
    <cellStyle name="Moneda 3 2" xfId="17" xr:uid="{00000000-0005-0000-0000-000012000000}"/>
    <cellStyle name="Moneda 4" xfId="11" xr:uid="{00000000-0005-0000-0000-000013000000}"/>
    <cellStyle name="Normal" xfId="0" builtinId="0"/>
  </cellStyles>
  <dxfs count="0"/>
  <tableStyles count="0" defaultTableStyle="TableStyleMedium2" defaultPivotStyle="PivotStyleLight16"/>
  <colors>
    <mruColors>
      <color rgb="FF00FF00"/>
      <color rgb="FFFFFFFF"/>
      <color rgb="FF008080"/>
      <color rgb="FF0000CC"/>
      <color rgb="FF0093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272143</xdr:colOff>
      <xdr:row>0</xdr:row>
      <xdr:rowOff>149679</xdr:rowOff>
    </xdr:from>
    <xdr:to>
      <xdr:col>1</xdr:col>
      <xdr:colOff>1318193</xdr:colOff>
      <xdr:row>0</xdr:row>
      <xdr:rowOff>938894</xdr:rowOff>
    </xdr:to>
    <xdr:pic>
      <xdr:nvPicPr>
        <xdr:cNvPr id="3" name="Imagen 2">
          <a:extLst>
            <a:ext uri="{FF2B5EF4-FFF2-40B4-BE49-F238E27FC236}">
              <a16:creationId xmlns:a16="http://schemas.microsoft.com/office/drawing/2014/main" id="{4105D72D-9E29-4500-BD3E-2ECCF647C4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3" y="149679"/>
          <a:ext cx="1617550" cy="7892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2:S89"/>
  <sheetViews>
    <sheetView workbookViewId="0">
      <pane xSplit="2" topLeftCell="K1" activePane="topRight" state="frozen"/>
      <selection activeCell="A9" sqref="A9"/>
      <selection pane="topRight" activeCell="Q11" sqref="Q11"/>
    </sheetView>
  </sheetViews>
  <sheetFormatPr baseColWidth="10" defaultColWidth="11.42578125" defaultRowHeight="14.25" x14ac:dyDescent="0.2"/>
  <cols>
    <col min="1" max="1" width="3.140625" style="4" customWidth="1"/>
    <col min="2" max="2" width="44.570312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28.140625" style="4" customWidth="1"/>
    <col min="20" max="16384" width="11.42578125" style="4"/>
  </cols>
  <sheetData>
    <row r="2" spans="2:19" ht="36" customHeight="1" x14ac:dyDescent="0.2">
      <c r="B2" s="2" t="s">
        <v>34</v>
      </c>
      <c r="C2" s="62" t="s">
        <v>21</v>
      </c>
      <c r="D2" s="62"/>
      <c r="E2" s="62"/>
      <c r="F2" s="62"/>
      <c r="G2" s="62"/>
      <c r="H2" s="62"/>
      <c r="I2" s="62"/>
      <c r="J2" s="62"/>
      <c r="K2" s="62"/>
      <c r="L2" s="62"/>
      <c r="M2" s="62"/>
      <c r="N2" s="62"/>
      <c r="O2" s="3"/>
      <c r="R2" s="3"/>
    </row>
    <row r="3" spans="2:19" x14ac:dyDescent="0.2">
      <c r="C3" s="5"/>
      <c r="D3" s="5"/>
      <c r="E3" s="5"/>
      <c r="F3" s="5"/>
      <c r="G3" s="5"/>
      <c r="H3" s="5"/>
      <c r="I3" s="5"/>
      <c r="J3" s="5"/>
      <c r="K3" s="5"/>
      <c r="L3" s="5"/>
      <c r="M3" s="5"/>
      <c r="N3" s="5"/>
      <c r="O3" s="6"/>
      <c r="R3" s="6"/>
    </row>
    <row r="4" spans="2:19" ht="29.25" customHeight="1" x14ac:dyDescent="0.2">
      <c r="B4" s="2" t="s">
        <v>35</v>
      </c>
      <c r="C4" s="62" t="s">
        <v>23</v>
      </c>
      <c r="D4" s="62"/>
      <c r="E4" s="62"/>
      <c r="F4" s="62"/>
      <c r="G4" s="62"/>
      <c r="H4" s="62"/>
      <c r="I4" s="62"/>
      <c r="J4" s="62"/>
      <c r="K4" s="62"/>
      <c r="L4" s="62"/>
      <c r="M4" s="62"/>
      <c r="N4" s="62"/>
      <c r="O4" s="3"/>
      <c r="R4" s="3"/>
    </row>
    <row r="5" spans="2:19" ht="15" customHeight="1" x14ac:dyDescent="0.2">
      <c r="B5" s="7"/>
      <c r="C5" s="8"/>
      <c r="D5" s="8"/>
      <c r="E5" s="8"/>
      <c r="F5" s="8"/>
      <c r="G5" s="8"/>
      <c r="H5" s="8"/>
      <c r="I5" s="8"/>
      <c r="J5" s="8"/>
      <c r="K5" s="8"/>
      <c r="L5" s="8"/>
      <c r="M5" s="8"/>
      <c r="N5" s="8"/>
      <c r="O5" s="8"/>
      <c r="R5" s="8"/>
    </row>
    <row r="6" spans="2:19" ht="16.5" customHeight="1" x14ac:dyDescent="0.2">
      <c r="B6" s="63" t="s">
        <v>0</v>
      </c>
      <c r="C6" s="64" t="s">
        <v>13</v>
      </c>
      <c r="D6" s="65"/>
      <c r="E6" s="65"/>
      <c r="F6" s="66"/>
      <c r="G6" s="64" t="s">
        <v>2</v>
      </c>
      <c r="H6" s="65"/>
      <c r="I6" s="65"/>
      <c r="J6" s="65"/>
      <c r="K6" s="65"/>
      <c r="L6" s="65"/>
      <c r="M6" s="66"/>
      <c r="N6" s="67" t="s">
        <v>3</v>
      </c>
      <c r="O6" s="10"/>
      <c r="P6" s="61" t="s">
        <v>11</v>
      </c>
      <c r="Q6" s="61"/>
      <c r="R6" s="10"/>
    </row>
    <row r="7" spans="2:19"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11" t="s">
        <v>26</v>
      </c>
      <c r="Q7" s="11" t="s">
        <v>5</v>
      </c>
      <c r="R7" s="10"/>
    </row>
    <row r="8" spans="2:19" ht="57" x14ac:dyDescent="0.2">
      <c r="B8" s="25" t="s">
        <v>24</v>
      </c>
      <c r="C8" s="12">
        <v>0</v>
      </c>
      <c r="D8" s="12">
        <v>0</v>
      </c>
      <c r="E8" s="12">
        <v>0</v>
      </c>
      <c r="F8" s="32">
        <f t="shared" ref="F8:F13" si="0">+C8+D8+E8</f>
        <v>0</v>
      </c>
      <c r="G8" s="12">
        <v>56000000000</v>
      </c>
      <c r="H8" s="33" t="s">
        <v>25</v>
      </c>
      <c r="I8" s="12">
        <v>0</v>
      </c>
      <c r="J8" s="12"/>
      <c r="K8" s="12">
        <v>0</v>
      </c>
      <c r="L8" s="12"/>
      <c r="M8" s="32">
        <f t="shared" ref="M8:M13" si="1">+G8+I8+K8</f>
        <v>56000000000</v>
      </c>
      <c r="N8" s="13">
        <f t="shared" ref="N8:N13" si="2">+C8+M8</f>
        <v>56000000000</v>
      </c>
      <c r="O8" s="14"/>
      <c r="P8" s="15" t="s">
        <v>22</v>
      </c>
      <c r="Q8" s="16">
        <f>43+133</f>
        <v>176</v>
      </c>
      <c r="R8" s="14"/>
      <c r="S8" s="31" t="s">
        <v>27</v>
      </c>
    </row>
    <row r="9" spans="2:19" ht="57" x14ac:dyDescent="0.2">
      <c r="B9" s="25" t="s">
        <v>28</v>
      </c>
      <c r="C9" s="12">
        <v>69061134999</v>
      </c>
      <c r="D9" s="12">
        <v>0</v>
      </c>
      <c r="E9" s="12">
        <v>0</v>
      </c>
      <c r="F9" s="32">
        <f t="shared" si="0"/>
        <v>69061134999</v>
      </c>
      <c r="G9" s="12">
        <v>0</v>
      </c>
      <c r="H9" s="12"/>
      <c r="I9" s="12">
        <v>0</v>
      </c>
      <c r="J9" s="12"/>
      <c r="K9" s="12">
        <v>0</v>
      </c>
      <c r="L9" s="12"/>
      <c r="M9" s="32">
        <f t="shared" si="1"/>
        <v>0</v>
      </c>
      <c r="N9" s="13">
        <f t="shared" si="2"/>
        <v>69061134999</v>
      </c>
      <c r="O9" s="14"/>
      <c r="P9" s="15" t="s">
        <v>22</v>
      </c>
      <c r="Q9" s="16">
        <v>1200</v>
      </c>
      <c r="R9" s="14"/>
    </row>
    <row r="10" spans="2:19" ht="57" x14ac:dyDescent="0.2">
      <c r="B10" s="25" t="s">
        <v>29</v>
      </c>
      <c r="C10" s="12">
        <v>0</v>
      </c>
      <c r="D10" s="12">
        <v>0</v>
      </c>
      <c r="E10" s="12">
        <v>0</v>
      </c>
      <c r="F10" s="32">
        <f t="shared" si="0"/>
        <v>0</v>
      </c>
      <c r="G10" s="12">
        <v>35604532699</v>
      </c>
      <c r="H10" s="33" t="s">
        <v>30</v>
      </c>
      <c r="I10" s="12">
        <v>0</v>
      </c>
      <c r="J10" s="12"/>
      <c r="K10" s="12">
        <v>0</v>
      </c>
      <c r="L10" s="12"/>
      <c r="M10" s="32">
        <f t="shared" si="1"/>
        <v>35604532699</v>
      </c>
      <c r="N10" s="13">
        <f t="shared" si="2"/>
        <v>35604532699</v>
      </c>
      <c r="O10" s="14"/>
      <c r="P10" s="15" t="s">
        <v>22</v>
      </c>
      <c r="Q10" s="16">
        <v>226</v>
      </c>
      <c r="R10" s="14"/>
    </row>
    <row r="11" spans="2:19" ht="45" x14ac:dyDescent="0.2">
      <c r="B11" s="25" t="s">
        <v>31</v>
      </c>
      <c r="C11" s="12">
        <v>0</v>
      </c>
      <c r="D11" s="12">
        <v>0</v>
      </c>
      <c r="E11" s="12">
        <v>0</v>
      </c>
      <c r="F11" s="32">
        <f t="shared" si="0"/>
        <v>0</v>
      </c>
      <c r="G11" s="12">
        <v>0</v>
      </c>
      <c r="H11" s="12"/>
      <c r="I11" s="12">
        <v>0</v>
      </c>
      <c r="J11" s="12"/>
      <c r="K11" s="12">
        <v>0</v>
      </c>
      <c r="L11" s="12"/>
      <c r="M11" s="32">
        <f t="shared" si="1"/>
        <v>0</v>
      </c>
      <c r="N11" s="13">
        <f t="shared" si="2"/>
        <v>0</v>
      </c>
      <c r="O11" s="14"/>
      <c r="P11" s="15"/>
      <c r="Q11" s="16"/>
      <c r="R11" s="14"/>
    </row>
    <row r="12" spans="2:19" ht="30" x14ac:dyDescent="0.2">
      <c r="B12" s="25" t="s">
        <v>32</v>
      </c>
      <c r="C12" s="12">
        <v>0</v>
      </c>
      <c r="D12" s="12">
        <v>0</v>
      </c>
      <c r="E12" s="12">
        <v>0</v>
      </c>
      <c r="F12" s="32">
        <f t="shared" si="0"/>
        <v>0</v>
      </c>
      <c r="G12" s="12">
        <v>0</v>
      </c>
      <c r="H12" s="12"/>
      <c r="I12" s="12">
        <v>0</v>
      </c>
      <c r="J12" s="12"/>
      <c r="K12" s="12">
        <v>0</v>
      </c>
      <c r="L12" s="12"/>
      <c r="M12" s="32">
        <f t="shared" si="1"/>
        <v>0</v>
      </c>
      <c r="N12" s="13">
        <f t="shared" si="2"/>
        <v>0</v>
      </c>
      <c r="O12" s="14"/>
      <c r="P12" s="15"/>
      <c r="Q12" s="16"/>
      <c r="R12" s="14"/>
    </row>
    <row r="13" spans="2:19" ht="57" x14ac:dyDescent="0.2">
      <c r="B13" s="25" t="s">
        <v>33</v>
      </c>
      <c r="C13" s="12">
        <v>0</v>
      </c>
      <c r="D13" s="12">
        <v>0</v>
      </c>
      <c r="E13" s="12">
        <v>0</v>
      </c>
      <c r="F13" s="32">
        <f t="shared" si="0"/>
        <v>0</v>
      </c>
      <c r="G13" s="12">
        <v>0</v>
      </c>
      <c r="H13" s="12"/>
      <c r="I13" s="12">
        <v>0</v>
      </c>
      <c r="J13" s="12"/>
      <c r="K13" s="12">
        <v>0</v>
      </c>
      <c r="L13" s="12"/>
      <c r="M13" s="32">
        <f t="shared" si="1"/>
        <v>0</v>
      </c>
      <c r="N13" s="13">
        <f t="shared" si="2"/>
        <v>0</v>
      </c>
      <c r="O13" s="14"/>
      <c r="P13" s="15" t="s">
        <v>22</v>
      </c>
      <c r="Q13" s="23"/>
      <c r="R13" s="14"/>
    </row>
    <row r="14" spans="2:19" ht="15.75" x14ac:dyDescent="0.2">
      <c r="B14" s="17" t="s">
        <v>6</v>
      </c>
      <c r="C14" s="18">
        <f>SUM(C8:C13)</f>
        <v>69061134999</v>
      </c>
      <c r="D14" s="18">
        <f>SUM(D8:D13)</f>
        <v>0</v>
      </c>
      <c r="E14" s="18">
        <f>SUM(E8:E13)</f>
        <v>0</v>
      </c>
      <c r="F14" s="18">
        <f>SUM(F8:F13)</f>
        <v>69061134999</v>
      </c>
      <c r="G14" s="18">
        <f>SUM(G8:G13)</f>
        <v>91604532699</v>
      </c>
      <c r="I14" s="18">
        <f>SUM(I8:I13)</f>
        <v>0</v>
      </c>
      <c r="K14" s="18">
        <f>SUM(K8:K13)</f>
        <v>0</v>
      </c>
      <c r="M14" s="18">
        <f>SUM(M8:M13)</f>
        <v>91604532699</v>
      </c>
      <c r="N14" s="18">
        <f>SUM(N8:N13)</f>
        <v>160665667698</v>
      </c>
      <c r="O14" s="19"/>
      <c r="Q14" s="34">
        <f>SUM(Q8:Q13)</f>
        <v>1602</v>
      </c>
      <c r="R14" s="19"/>
    </row>
    <row r="16" spans="2:19" ht="15.75" x14ac:dyDescent="0.2">
      <c r="B16" s="17" t="s">
        <v>12</v>
      </c>
      <c r="C16" s="20">
        <f>F14</f>
        <v>69061134999</v>
      </c>
      <c r="D16" s="26"/>
    </row>
    <row r="17" spans="1:19" ht="15.75" x14ac:dyDescent="0.2">
      <c r="B17" s="17" t="s">
        <v>7</v>
      </c>
      <c r="C17" s="20">
        <f>+M14</f>
        <v>91604532699</v>
      </c>
      <c r="D17" s="26"/>
    </row>
    <row r="18" spans="1:19" ht="15.75" x14ac:dyDescent="0.25">
      <c r="B18" s="17" t="s">
        <v>3</v>
      </c>
      <c r="C18" s="22">
        <f>+C16+C17</f>
        <v>160665667698</v>
      </c>
      <c r="D18" s="27"/>
    </row>
    <row r="20" spans="1:19" s="21" customFormat="1" x14ac:dyDescent="0.2">
      <c r="A20" s="29"/>
      <c r="B20" s="29"/>
      <c r="C20" s="29"/>
      <c r="D20" s="29"/>
      <c r="E20" s="29"/>
      <c r="F20" s="29"/>
      <c r="G20" s="29"/>
      <c r="H20" s="29"/>
      <c r="I20" s="29"/>
      <c r="J20" s="29"/>
      <c r="K20" s="29"/>
      <c r="L20" s="29"/>
      <c r="M20" s="29"/>
      <c r="N20" s="29"/>
      <c r="O20" s="30"/>
      <c r="P20" s="29"/>
      <c r="Q20" s="29"/>
      <c r="S20" s="4"/>
    </row>
    <row r="22" spans="1:19" ht="23.25" x14ac:dyDescent="0.2">
      <c r="B22" s="2" t="s">
        <v>36</v>
      </c>
      <c r="C22" s="62" t="s">
        <v>37</v>
      </c>
      <c r="D22" s="62"/>
      <c r="E22" s="62"/>
      <c r="F22" s="62"/>
      <c r="G22" s="62"/>
      <c r="H22" s="62"/>
      <c r="I22" s="62"/>
      <c r="J22" s="62"/>
      <c r="K22" s="62"/>
      <c r="L22" s="62"/>
      <c r="M22" s="62"/>
      <c r="N22" s="62"/>
      <c r="O22" s="3"/>
    </row>
    <row r="23" spans="1:19" ht="26.25" x14ac:dyDescent="0.2">
      <c r="B23" s="7"/>
      <c r="C23" s="8"/>
      <c r="D23" s="8"/>
      <c r="E23" s="8"/>
      <c r="F23" s="8"/>
      <c r="G23" s="8"/>
      <c r="H23" s="8"/>
      <c r="I23" s="8"/>
      <c r="J23" s="8"/>
      <c r="K23" s="8"/>
      <c r="L23" s="8"/>
      <c r="M23" s="8"/>
      <c r="N23" s="8"/>
      <c r="O23" s="8"/>
    </row>
    <row r="24" spans="1:19" ht="15.75" x14ac:dyDescent="0.2">
      <c r="B24" s="63" t="s">
        <v>0</v>
      </c>
      <c r="C24" s="64" t="s">
        <v>13</v>
      </c>
      <c r="D24" s="65"/>
      <c r="E24" s="65"/>
      <c r="F24" s="66"/>
      <c r="G24" s="64" t="s">
        <v>2</v>
      </c>
      <c r="H24" s="65"/>
      <c r="I24" s="65"/>
      <c r="J24" s="65"/>
      <c r="K24" s="65"/>
      <c r="L24" s="65"/>
      <c r="M24" s="66"/>
      <c r="N24" s="67" t="s">
        <v>3</v>
      </c>
      <c r="O24" s="10"/>
      <c r="P24" s="61" t="s">
        <v>11</v>
      </c>
      <c r="Q24" s="61"/>
    </row>
    <row r="25" spans="1:19" ht="38.25" x14ac:dyDescent="0.2">
      <c r="B25" s="63"/>
      <c r="C25" s="24" t="s">
        <v>9</v>
      </c>
      <c r="D25" s="24" t="s">
        <v>10</v>
      </c>
      <c r="E25" s="24" t="s">
        <v>1</v>
      </c>
      <c r="F25" s="24" t="s">
        <v>16</v>
      </c>
      <c r="G25" s="24" t="s">
        <v>14</v>
      </c>
      <c r="H25" s="28" t="s">
        <v>15</v>
      </c>
      <c r="I25" s="24" t="s">
        <v>18</v>
      </c>
      <c r="J25" s="28" t="s">
        <v>17</v>
      </c>
      <c r="K25" s="24" t="s">
        <v>19</v>
      </c>
      <c r="L25" s="28" t="s">
        <v>20</v>
      </c>
      <c r="M25" s="24" t="s">
        <v>4</v>
      </c>
      <c r="N25" s="67"/>
      <c r="O25" s="10"/>
      <c r="P25" s="11" t="s">
        <v>26</v>
      </c>
      <c r="Q25" s="11" t="s">
        <v>5</v>
      </c>
    </row>
    <row r="26" spans="1:19" ht="42.75" x14ac:dyDescent="0.2">
      <c r="B26" s="25" t="s">
        <v>38</v>
      </c>
      <c r="C26" s="12">
        <v>0</v>
      </c>
      <c r="D26" s="12">
        <v>0</v>
      </c>
      <c r="E26" s="12">
        <v>0</v>
      </c>
      <c r="F26" s="32">
        <v>0</v>
      </c>
      <c r="G26" s="12">
        <v>0</v>
      </c>
      <c r="H26" s="12"/>
      <c r="I26" s="12">
        <v>0</v>
      </c>
      <c r="J26" s="12"/>
      <c r="K26" s="12">
        <v>0</v>
      </c>
      <c r="L26" s="12"/>
      <c r="M26" s="12">
        <f>+G26+I26+K26</f>
        <v>0</v>
      </c>
      <c r="N26" s="35">
        <f>+F26+M26</f>
        <v>0</v>
      </c>
      <c r="O26" s="14"/>
      <c r="P26" s="15" t="s">
        <v>39</v>
      </c>
      <c r="Q26" s="37">
        <v>0.2</v>
      </c>
    </row>
    <row r="27" spans="1:19" ht="30" x14ac:dyDescent="0.2">
      <c r="B27" s="25" t="s">
        <v>40</v>
      </c>
      <c r="C27" s="12">
        <v>0</v>
      </c>
      <c r="D27" s="12">
        <v>0</v>
      </c>
      <c r="E27" s="12">
        <v>0</v>
      </c>
      <c r="F27" s="32">
        <f>+C27+D27+E27</f>
        <v>0</v>
      </c>
      <c r="G27" s="12">
        <v>0</v>
      </c>
      <c r="H27" s="12"/>
      <c r="I27" s="12">
        <v>0</v>
      </c>
      <c r="J27" s="12"/>
      <c r="K27" s="12">
        <v>0</v>
      </c>
      <c r="L27" s="12"/>
      <c r="M27" s="12">
        <f>+G27+I27+K27</f>
        <v>0</v>
      </c>
      <c r="N27" s="35">
        <f>+F27+M27</f>
        <v>0</v>
      </c>
      <c r="O27" s="14"/>
      <c r="P27" s="15"/>
      <c r="Q27" s="16"/>
    </row>
    <row r="28" spans="1:19" ht="30" x14ac:dyDescent="0.2">
      <c r="B28" s="25" t="s">
        <v>41</v>
      </c>
      <c r="C28" s="12">
        <v>0</v>
      </c>
      <c r="D28" s="12">
        <v>0</v>
      </c>
      <c r="E28" s="12">
        <v>0</v>
      </c>
      <c r="F28" s="32">
        <f>+C28+D28+E28</f>
        <v>0</v>
      </c>
      <c r="G28" s="12">
        <v>0</v>
      </c>
      <c r="H28" s="12"/>
      <c r="I28" s="12">
        <v>0</v>
      </c>
      <c r="J28" s="12"/>
      <c r="K28" s="12">
        <v>0</v>
      </c>
      <c r="L28" s="12"/>
      <c r="M28" s="12">
        <f>+G28+I28+K28</f>
        <v>0</v>
      </c>
      <c r="N28" s="35">
        <f>+F28+M28</f>
        <v>0</v>
      </c>
      <c r="O28" s="14"/>
      <c r="P28" s="15"/>
      <c r="Q28" s="16"/>
    </row>
    <row r="29" spans="1:19" ht="15.75" x14ac:dyDescent="0.2">
      <c r="B29" s="17" t="s">
        <v>6</v>
      </c>
      <c r="C29" s="18">
        <f>SUM(C26:C28)</f>
        <v>0</v>
      </c>
      <c r="D29" s="18">
        <f>SUM(D26:D28)</f>
        <v>0</v>
      </c>
      <c r="E29" s="18">
        <f>SUM(E26:E28)</f>
        <v>0</v>
      </c>
      <c r="F29" s="18">
        <f>SUM(F26:F28)</f>
        <v>0</v>
      </c>
      <c r="G29" s="18">
        <f>SUM(G26:G28)</f>
        <v>0</v>
      </c>
      <c r="I29" s="18">
        <f>SUM(I26:I28)</f>
        <v>0</v>
      </c>
      <c r="K29" s="18">
        <f>SUM(K26:K28)</f>
        <v>0</v>
      </c>
      <c r="M29" s="36">
        <f>SUM(M26:M28)</f>
        <v>0</v>
      </c>
      <c r="N29" s="36">
        <f>SUM(N26:N28)</f>
        <v>0</v>
      </c>
      <c r="O29" s="19"/>
      <c r="Q29" s="38">
        <f>SUM(Q26:Q28)</f>
        <v>0.2</v>
      </c>
    </row>
    <row r="31" spans="1:19" ht="15.75" x14ac:dyDescent="0.2">
      <c r="B31" s="17" t="s">
        <v>12</v>
      </c>
      <c r="C31" s="20">
        <f>F29</f>
        <v>0</v>
      </c>
      <c r="D31" s="26"/>
    </row>
    <row r="32" spans="1:19" ht="15.75" x14ac:dyDescent="0.2">
      <c r="B32" s="17" t="s">
        <v>7</v>
      </c>
      <c r="C32" s="20">
        <f>+M29</f>
        <v>0</v>
      </c>
      <c r="D32" s="26"/>
    </row>
    <row r="33" spans="1:19" ht="15.75" x14ac:dyDescent="0.25">
      <c r="B33" s="17" t="s">
        <v>3</v>
      </c>
      <c r="C33" s="22">
        <f>+C31+C32</f>
        <v>0</v>
      </c>
      <c r="D33" s="27"/>
    </row>
    <row r="35" spans="1:19" s="21" customFormat="1" x14ac:dyDescent="0.2">
      <c r="A35" s="29"/>
      <c r="B35" s="29"/>
      <c r="C35" s="29"/>
      <c r="D35" s="29"/>
      <c r="E35" s="29"/>
      <c r="F35" s="29"/>
      <c r="G35" s="29"/>
      <c r="H35" s="29"/>
      <c r="I35" s="29"/>
      <c r="J35" s="29"/>
      <c r="K35" s="29"/>
      <c r="L35" s="29"/>
      <c r="M35" s="29"/>
      <c r="N35" s="29"/>
      <c r="O35" s="30"/>
      <c r="P35" s="29"/>
      <c r="Q35" s="29"/>
      <c r="S35" s="4"/>
    </row>
    <row r="37" spans="1:19" ht="23.25" x14ac:dyDescent="0.2">
      <c r="B37" s="9" t="s">
        <v>50</v>
      </c>
      <c r="C37" s="62" t="s">
        <v>48</v>
      </c>
      <c r="D37" s="62"/>
      <c r="E37" s="62"/>
      <c r="F37" s="62"/>
      <c r="G37" s="62"/>
      <c r="H37" s="62"/>
      <c r="I37" s="62"/>
      <c r="J37" s="62"/>
      <c r="K37" s="62"/>
      <c r="L37" s="62"/>
      <c r="M37" s="62"/>
      <c r="N37" s="62"/>
      <c r="O37" s="3"/>
    </row>
    <row r="38" spans="1:19" ht="26.25" x14ac:dyDescent="0.2">
      <c r="B38" s="7"/>
      <c r="C38" s="8"/>
      <c r="D38" s="8"/>
      <c r="E38" s="8"/>
      <c r="F38" s="8"/>
      <c r="G38" s="8"/>
      <c r="H38" s="8"/>
      <c r="I38" s="8"/>
      <c r="J38" s="8"/>
      <c r="K38" s="8"/>
      <c r="L38" s="8"/>
      <c r="M38" s="8"/>
      <c r="N38" s="8"/>
      <c r="O38" s="8"/>
    </row>
    <row r="39" spans="1:19" ht="15.75" x14ac:dyDescent="0.2">
      <c r="B39" s="63" t="s">
        <v>0</v>
      </c>
      <c r="C39" s="64" t="s">
        <v>13</v>
      </c>
      <c r="D39" s="65"/>
      <c r="E39" s="65"/>
      <c r="F39" s="66"/>
      <c r="G39" s="64" t="s">
        <v>2</v>
      </c>
      <c r="H39" s="65"/>
      <c r="I39" s="65"/>
      <c r="J39" s="65"/>
      <c r="K39" s="65"/>
      <c r="L39" s="65"/>
      <c r="M39" s="66"/>
      <c r="N39" s="67" t="s">
        <v>3</v>
      </c>
      <c r="O39" s="10"/>
      <c r="P39" s="61" t="s">
        <v>11</v>
      </c>
      <c r="Q39" s="61"/>
    </row>
    <row r="40" spans="1:19" ht="38.25" x14ac:dyDescent="0.2">
      <c r="B40" s="63"/>
      <c r="C40" s="24" t="s">
        <v>9</v>
      </c>
      <c r="D40" s="24" t="s">
        <v>10</v>
      </c>
      <c r="E40" s="24" t="s">
        <v>1</v>
      </c>
      <c r="F40" s="24" t="s">
        <v>16</v>
      </c>
      <c r="G40" s="24" t="s">
        <v>14</v>
      </c>
      <c r="H40" s="28" t="s">
        <v>15</v>
      </c>
      <c r="I40" s="24" t="s">
        <v>18</v>
      </c>
      <c r="J40" s="28" t="s">
        <v>17</v>
      </c>
      <c r="K40" s="24" t="s">
        <v>19</v>
      </c>
      <c r="L40" s="28" t="s">
        <v>20</v>
      </c>
      <c r="M40" s="24" t="s">
        <v>4</v>
      </c>
      <c r="N40" s="67"/>
      <c r="O40" s="10"/>
      <c r="P40" s="11" t="s">
        <v>26</v>
      </c>
      <c r="Q40" s="11" t="s">
        <v>5</v>
      </c>
    </row>
    <row r="41" spans="1:19" ht="30" x14ac:dyDescent="0.2">
      <c r="B41" s="25" t="s">
        <v>51</v>
      </c>
      <c r="C41" s="12">
        <v>0</v>
      </c>
      <c r="D41" s="12">
        <v>0</v>
      </c>
      <c r="E41" s="12">
        <v>0</v>
      </c>
      <c r="F41" s="32">
        <f>+C41+D41+E41</f>
        <v>0</v>
      </c>
      <c r="G41" s="71">
        <v>1300000000</v>
      </c>
      <c r="H41" s="33"/>
      <c r="I41" s="12">
        <v>0</v>
      </c>
      <c r="J41" s="12"/>
      <c r="K41" s="12">
        <v>0</v>
      </c>
      <c r="L41" s="12"/>
      <c r="M41" s="12">
        <f>+G41+I41+K41</f>
        <v>1300000000</v>
      </c>
      <c r="N41" s="35">
        <f>+F41+M41</f>
        <v>1300000000</v>
      </c>
      <c r="O41" s="14"/>
      <c r="P41" s="15" t="s">
        <v>52</v>
      </c>
      <c r="Q41" s="39">
        <v>30</v>
      </c>
    </row>
    <row r="42" spans="1:19" ht="45" x14ac:dyDescent="0.2">
      <c r="B42" s="25" t="s">
        <v>55</v>
      </c>
      <c r="C42" s="12">
        <v>0</v>
      </c>
      <c r="D42" s="12">
        <v>0</v>
      </c>
      <c r="E42" s="12">
        <v>0</v>
      </c>
      <c r="F42" s="32">
        <f>+C42+D42+E42</f>
        <v>0</v>
      </c>
      <c r="G42" s="72"/>
      <c r="H42" s="33"/>
      <c r="I42" s="12">
        <v>0</v>
      </c>
      <c r="J42" s="12"/>
      <c r="K42" s="12">
        <v>0</v>
      </c>
      <c r="L42" s="12"/>
      <c r="M42" s="12">
        <f>+G42+I42+K42</f>
        <v>0</v>
      </c>
      <c r="N42" s="35">
        <f>+F42+M42</f>
        <v>0</v>
      </c>
      <c r="O42" s="14"/>
      <c r="P42" s="15" t="s">
        <v>52</v>
      </c>
      <c r="Q42" s="39">
        <v>4</v>
      </c>
    </row>
    <row r="43" spans="1:19" ht="30" x14ac:dyDescent="0.2">
      <c r="B43" s="25" t="s">
        <v>53</v>
      </c>
      <c r="C43" s="12">
        <v>0</v>
      </c>
      <c r="D43" s="12">
        <v>0</v>
      </c>
      <c r="E43" s="12">
        <v>0</v>
      </c>
      <c r="F43" s="32">
        <f>+C43+D43+E43</f>
        <v>0</v>
      </c>
      <c r="G43" s="72"/>
      <c r="H43" s="33"/>
      <c r="I43" s="12">
        <v>0</v>
      </c>
      <c r="J43" s="12"/>
      <c r="K43" s="12">
        <v>0</v>
      </c>
      <c r="L43" s="12"/>
      <c r="M43" s="12">
        <f>+G43+I43+K43</f>
        <v>0</v>
      </c>
      <c r="N43" s="35">
        <f>+F43+M43</f>
        <v>0</v>
      </c>
      <c r="O43" s="14"/>
      <c r="P43" s="15"/>
      <c r="Q43" s="16"/>
    </row>
    <row r="44" spans="1:19" ht="45" x14ac:dyDescent="0.2">
      <c r="B44" s="25" t="s">
        <v>54</v>
      </c>
      <c r="C44" s="12">
        <v>0</v>
      </c>
      <c r="D44" s="12">
        <v>0</v>
      </c>
      <c r="E44" s="12">
        <v>0</v>
      </c>
      <c r="F44" s="32">
        <f>+C44+D44+E44</f>
        <v>0</v>
      </c>
      <c r="G44" s="73"/>
      <c r="H44" s="33"/>
      <c r="I44" s="12">
        <v>0</v>
      </c>
      <c r="J44" s="12"/>
      <c r="K44" s="12">
        <v>0</v>
      </c>
      <c r="L44" s="12"/>
      <c r="M44" s="12">
        <f>+G44+I44+K44</f>
        <v>0</v>
      </c>
      <c r="N44" s="35">
        <f>+F44+M44</f>
        <v>0</v>
      </c>
      <c r="O44" s="14"/>
      <c r="P44" s="15"/>
      <c r="Q44" s="16"/>
    </row>
    <row r="45" spans="1:19" ht="15.75" x14ac:dyDescent="0.2">
      <c r="B45" s="17" t="s">
        <v>6</v>
      </c>
      <c r="C45" s="18">
        <f>SUM(C41:C44)</f>
        <v>0</v>
      </c>
      <c r="D45" s="18">
        <f>SUM(D41:D44)</f>
        <v>0</v>
      </c>
      <c r="E45" s="18">
        <f>SUM(E41:E44)</f>
        <v>0</v>
      </c>
      <c r="F45" s="18">
        <f>SUM(F41:F44)</f>
        <v>0</v>
      </c>
      <c r="G45" s="18">
        <f>SUM(G41:G44)</f>
        <v>1300000000</v>
      </c>
      <c r="I45" s="18">
        <f>SUM(I41:I44)</f>
        <v>0</v>
      </c>
      <c r="K45" s="18">
        <f>SUM(K41:K44)</f>
        <v>0</v>
      </c>
      <c r="M45" s="36">
        <f>SUM(M41:M44)</f>
        <v>1300000000</v>
      </c>
      <c r="N45" s="36">
        <f>SUM(N41:N44)</f>
        <v>1300000000</v>
      </c>
      <c r="O45" s="19"/>
      <c r="Q45" s="34">
        <f>SUM(Q41:Q44)</f>
        <v>34</v>
      </c>
    </row>
    <row r="47" spans="1:19" ht="15.75" x14ac:dyDescent="0.2">
      <c r="B47" s="17" t="s">
        <v>12</v>
      </c>
      <c r="C47" s="20">
        <f>F45</f>
        <v>0</v>
      </c>
      <c r="D47" s="26"/>
    </row>
    <row r="48" spans="1:19" ht="15.75" x14ac:dyDescent="0.2">
      <c r="B48" s="17" t="s">
        <v>7</v>
      </c>
      <c r="C48" s="20">
        <f>+M45</f>
        <v>1300000000</v>
      </c>
      <c r="D48" s="26"/>
    </row>
    <row r="49" spans="1:19" ht="15.75" x14ac:dyDescent="0.25">
      <c r="B49" s="17" t="s">
        <v>3</v>
      </c>
      <c r="C49" s="22">
        <f>+C47+C48</f>
        <v>1300000000</v>
      </c>
      <c r="D49" s="27"/>
    </row>
    <row r="51" spans="1:19" s="21" customFormat="1" x14ac:dyDescent="0.2">
      <c r="A51" s="29"/>
      <c r="B51" s="29"/>
      <c r="C51" s="29"/>
      <c r="D51" s="29"/>
      <c r="E51" s="29"/>
      <c r="F51" s="29"/>
      <c r="G51" s="29"/>
      <c r="H51" s="29"/>
      <c r="I51" s="29"/>
      <c r="J51" s="29"/>
      <c r="K51" s="29"/>
      <c r="L51" s="29"/>
      <c r="M51" s="29"/>
      <c r="N51" s="29"/>
      <c r="O51" s="30"/>
      <c r="P51" s="29"/>
      <c r="Q51" s="29"/>
      <c r="S51" s="4"/>
    </row>
    <row r="53" spans="1:19" ht="23.25" x14ac:dyDescent="0.2">
      <c r="B53" s="2" t="s">
        <v>49</v>
      </c>
      <c r="C53" s="62" t="s">
        <v>42</v>
      </c>
      <c r="D53" s="62"/>
      <c r="E53" s="62"/>
      <c r="F53" s="62"/>
      <c r="G53" s="62"/>
      <c r="H53" s="62"/>
      <c r="I53" s="62"/>
      <c r="J53" s="62"/>
      <c r="K53" s="62"/>
      <c r="L53" s="62"/>
      <c r="M53" s="62"/>
      <c r="N53" s="62"/>
      <c r="O53" s="3"/>
    </row>
    <row r="54" spans="1:19" ht="26.25" x14ac:dyDescent="0.2">
      <c r="B54" s="7"/>
      <c r="C54" s="8"/>
      <c r="D54" s="8"/>
      <c r="E54" s="8"/>
      <c r="F54" s="8"/>
      <c r="G54" s="8"/>
      <c r="H54" s="8"/>
      <c r="I54" s="8"/>
      <c r="J54" s="8"/>
      <c r="K54" s="8"/>
      <c r="L54" s="8"/>
      <c r="M54" s="8"/>
      <c r="N54" s="8"/>
      <c r="O54" s="8"/>
    </row>
    <row r="55" spans="1:19" ht="15.75" x14ac:dyDescent="0.2">
      <c r="B55" s="63" t="s">
        <v>0</v>
      </c>
      <c r="C55" s="64" t="s">
        <v>13</v>
      </c>
      <c r="D55" s="65"/>
      <c r="E55" s="65"/>
      <c r="F55" s="66"/>
      <c r="G55" s="64" t="s">
        <v>2</v>
      </c>
      <c r="H55" s="65"/>
      <c r="I55" s="65"/>
      <c r="J55" s="65"/>
      <c r="K55" s="65"/>
      <c r="L55" s="65"/>
      <c r="M55" s="66"/>
      <c r="N55" s="67" t="s">
        <v>3</v>
      </c>
      <c r="O55" s="10"/>
      <c r="P55" s="61" t="s">
        <v>11</v>
      </c>
      <c r="Q55" s="61"/>
    </row>
    <row r="56" spans="1:19" ht="38.25" x14ac:dyDescent="0.2">
      <c r="B56" s="63"/>
      <c r="C56" s="24" t="s">
        <v>9</v>
      </c>
      <c r="D56" s="24" t="s">
        <v>10</v>
      </c>
      <c r="E56" s="24" t="s">
        <v>1</v>
      </c>
      <c r="F56" s="24" t="s">
        <v>16</v>
      </c>
      <c r="G56" s="24" t="s">
        <v>14</v>
      </c>
      <c r="H56" s="28" t="s">
        <v>15</v>
      </c>
      <c r="I56" s="24" t="s">
        <v>18</v>
      </c>
      <c r="J56" s="28" t="s">
        <v>17</v>
      </c>
      <c r="K56" s="24" t="s">
        <v>19</v>
      </c>
      <c r="L56" s="28" t="s">
        <v>20</v>
      </c>
      <c r="M56" s="24" t="s">
        <v>4</v>
      </c>
      <c r="N56" s="67"/>
      <c r="O56" s="10"/>
      <c r="P56" s="11" t="s">
        <v>26</v>
      </c>
      <c r="Q56" s="11" t="s">
        <v>5</v>
      </c>
    </row>
    <row r="57" spans="1:19" ht="57" x14ac:dyDescent="0.2">
      <c r="B57" s="25" t="s">
        <v>43</v>
      </c>
      <c r="C57" s="12">
        <v>350000000</v>
      </c>
      <c r="D57" s="12">
        <v>0</v>
      </c>
      <c r="E57" s="12">
        <v>0</v>
      </c>
      <c r="F57" s="32">
        <f>+C57+D57+E57</f>
        <v>350000000</v>
      </c>
      <c r="G57" s="12">
        <v>0</v>
      </c>
      <c r="H57" s="12"/>
      <c r="I57" s="12">
        <v>0</v>
      </c>
      <c r="J57" s="12"/>
      <c r="K57" s="12">
        <v>0</v>
      </c>
      <c r="L57" s="12"/>
      <c r="M57" s="12">
        <f>+G57+I57+K57</f>
        <v>0</v>
      </c>
      <c r="N57" s="35">
        <f>+F57+M57</f>
        <v>350000000</v>
      </c>
      <c r="O57" s="14"/>
      <c r="P57" s="15" t="s">
        <v>44</v>
      </c>
      <c r="Q57" s="39">
        <v>9100</v>
      </c>
    </row>
    <row r="58" spans="1:19" ht="30" x14ac:dyDescent="0.2">
      <c r="B58" s="25" t="s">
        <v>45</v>
      </c>
      <c r="C58" s="12">
        <v>0</v>
      </c>
      <c r="D58" s="12">
        <v>0</v>
      </c>
      <c r="E58" s="12">
        <v>0</v>
      </c>
      <c r="F58" s="32">
        <f>+C58+D58+E58</f>
        <v>0</v>
      </c>
      <c r="G58" s="12">
        <v>0</v>
      </c>
      <c r="H58" s="12"/>
      <c r="I58" s="12">
        <v>0</v>
      </c>
      <c r="J58" s="12"/>
      <c r="K58" s="12">
        <v>0</v>
      </c>
      <c r="L58" s="12"/>
      <c r="M58" s="12">
        <f>+G58+I58+K58</f>
        <v>0</v>
      </c>
      <c r="N58" s="35">
        <f>+F58+M58</f>
        <v>0</v>
      </c>
      <c r="O58" s="14"/>
      <c r="P58" s="15"/>
      <c r="Q58" s="16"/>
    </row>
    <row r="59" spans="1:19" ht="45" x14ac:dyDescent="0.2">
      <c r="B59" s="25" t="s">
        <v>46</v>
      </c>
      <c r="C59" s="12">
        <v>150000000</v>
      </c>
      <c r="D59" s="12">
        <v>0</v>
      </c>
      <c r="E59" s="12">
        <v>0</v>
      </c>
      <c r="F59" s="32">
        <f>+C59+D59+E59</f>
        <v>150000000</v>
      </c>
      <c r="G59" s="12">
        <v>0</v>
      </c>
      <c r="H59" s="12"/>
      <c r="I59" s="12">
        <v>0</v>
      </c>
      <c r="J59" s="12"/>
      <c r="K59" s="12">
        <v>0</v>
      </c>
      <c r="L59" s="12"/>
      <c r="M59" s="12">
        <f>+G59+I59+K59</f>
        <v>0</v>
      </c>
      <c r="N59" s="35">
        <f>+F59+M59</f>
        <v>150000000</v>
      </c>
      <c r="O59" s="14"/>
      <c r="P59" s="15"/>
      <c r="Q59" s="16"/>
    </row>
    <row r="60" spans="1:19" ht="15" x14ac:dyDescent="0.2">
      <c r="B60" s="25" t="s">
        <v>47</v>
      </c>
      <c r="C60" s="12">
        <v>0</v>
      </c>
      <c r="D60" s="12">
        <v>0</v>
      </c>
      <c r="E60" s="12">
        <v>0</v>
      </c>
      <c r="F60" s="32">
        <f>+C60+D60+E60</f>
        <v>0</v>
      </c>
      <c r="G60" s="12">
        <v>0</v>
      </c>
      <c r="H60" s="12"/>
      <c r="I60" s="12">
        <v>0</v>
      </c>
      <c r="J60" s="12"/>
      <c r="K60" s="12">
        <v>0</v>
      </c>
      <c r="L60" s="12"/>
      <c r="M60" s="12">
        <f>+G60+I60+K60</f>
        <v>0</v>
      </c>
      <c r="N60" s="35">
        <f>+F60+M60</f>
        <v>0</v>
      </c>
      <c r="O60" s="14"/>
      <c r="P60" s="15"/>
      <c r="Q60" s="16"/>
    </row>
    <row r="61" spans="1:19" ht="15.75" x14ac:dyDescent="0.2">
      <c r="B61" s="17" t="s">
        <v>6</v>
      </c>
      <c r="C61" s="18">
        <f>SUM(C57:C60)</f>
        <v>500000000</v>
      </c>
      <c r="D61" s="18">
        <f>SUM(D57:D60)</f>
        <v>0</v>
      </c>
      <c r="E61" s="18">
        <f>SUM(E57:E60)</f>
        <v>0</v>
      </c>
      <c r="F61" s="18">
        <f>SUM(F57:F60)</f>
        <v>500000000</v>
      </c>
      <c r="G61" s="18">
        <f>SUM(G57:G60)</f>
        <v>0</v>
      </c>
      <c r="I61" s="18">
        <f>SUM(I57:I60)</f>
        <v>0</v>
      </c>
      <c r="K61" s="18">
        <f>SUM(K57:K60)</f>
        <v>0</v>
      </c>
      <c r="M61" s="36">
        <f>SUM(M57:M60)</f>
        <v>0</v>
      </c>
      <c r="N61" s="36">
        <f>SUM(N57:N60)</f>
        <v>500000000</v>
      </c>
      <c r="O61" s="19"/>
      <c r="Q61" s="34">
        <f>SUM(Q57:Q60)</f>
        <v>9100</v>
      </c>
    </row>
    <row r="63" spans="1:19" ht="15.75" x14ac:dyDescent="0.2">
      <c r="B63" s="17" t="s">
        <v>12</v>
      </c>
      <c r="C63" s="20">
        <f>F61</f>
        <v>500000000</v>
      </c>
      <c r="D63" s="26"/>
    </row>
    <row r="64" spans="1:19" ht="15.75" x14ac:dyDescent="0.2">
      <c r="B64" s="17" t="s">
        <v>7</v>
      </c>
      <c r="C64" s="20">
        <f>+M61</f>
        <v>0</v>
      </c>
      <c r="D64" s="26"/>
    </row>
    <row r="65" spans="1:19" ht="15.75" x14ac:dyDescent="0.25">
      <c r="B65" s="17" t="s">
        <v>3</v>
      </c>
      <c r="C65" s="22">
        <f>+C63+C64</f>
        <v>500000000</v>
      </c>
      <c r="D65" s="27"/>
    </row>
    <row r="67" spans="1:19" s="21" customFormat="1" x14ac:dyDescent="0.2">
      <c r="A67" s="29"/>
      <c r="B67" s="29"/>
      <c r="C67" s="29"/>
      <c r="D67" s="29"/>
      <c r="E67" s="29"/>
      <c r="F67" s="29"/>
      <c r="G67" s="29"/>
      <c r="H67" s="29"/>
      <c r="I67" s="29"/>
      <c r="J67" s="29"/>
      <c r="K67" s="29"/>
      <c r="L67" s="29"/>
      <c r="M67" s="29"/>
      <c r="N67" s="29"/>
      <c r="O67" s="30"/>
      <c r="P67" s="29"/>
      <c r="Q67" s="29"/>
      <c r="S67" s="4"/>
    </row>
    <row r="69" spans="1:19" ht="29.25" customHeight="1" x14ac:dyDescent="0.2">
      <c r="B69" s="41" t="s">
        <v>56</v>
      </c>
      <c r="C69" s="68" t="s">
        <v>57</v>
      </c>
      <c r="D69" s="69"/>
      <c r="E69" s="69"/>
      <c r="F69" s="69"/>
      <c r="G69" s="69"/>
      <c r="H69" s="69"/>
      <c r="I69" s="69"/>
      <c r="J69" s="69"/>
      <c r="K69" s="69"/>
      <c r="L69" s="69"/>
      <c r="M69" s="69"/>
      <c r="N69" s="70"/>
      <c r="O69" s="3"/>
      <c r="R69" s="3"/>
    </row>
    <row r="70" spans="1:19" ht="15" customHeight="1" x14ac:dyDescent="0.2">
      <c r="B70" s="7"/>
      <c r="C70" s="8"/>
      <c r="D70" s="8"/>
      <c r="E70" s="8"/>
      <c r="F70" s="8"/>
      <c r="G70" s="8"/>
      <c r="H70" s="8"/>
      <c r="I70" s="8"/>
      <c r="J70" s="8"/>
      <c r="K70" s="8"/>
      <c r="L70" s="8"/>
      <c r="M70" s="8"/>
      <c r="N70" s="8"/>
      <c r="O70" s="8"/>
      <c r="R70" s="8"/>
    </row>
    <row r="71" spans="1:19" ht="16.5" customHeight="1" x14ac:dyDescent="0.2">
      <c r="B71" s="63" t="s">
        <v>0</v>
      </c>
      <c r="C71" s="64" t="s">
        <v>13</v>
      </c>
      <c r="D71" s="65"/>
      <c r="E71" s="65"/>
      <c r="F71" s="66"/>
      <c r="G71" s="64" t="s">
        <v>2</v>
      </c>
      <c r="H71" s="65"/>
      <c r="I71" s="65"/>
      <c r="J71" s="65"/>
      <c r="K71" s="65"/>
      <c r="L71" s="65"/>
      <c r="M71" s="66"/>
      <c r="N71" s="67" t="s">
        <v>3</v>
      </c>
      <c r="O71" s="10"/>
      <c r="P71" s="61" t="s">
        <v>11</v>
      </c>
      <c r="Q71" s="61"/>
      <c r="R71" s="10"/>
    </row>
    <row r="72" spans="1:19" ht="31.5" customHeight="1" x14ac:dyDescent="0.2">
      <c r="B72" s="63"/>
      <c r="C72" s="24" t="s">
        <v>9</v>
      </c>
      <c r="D72" s="24" t="s">
        <v>10</v>
      </c>
      <c r="E72" s="24" t="s">
        <v>1</v>
      </c>
      <c r="F72" s="24" t="s">
        <v>16</v>
      </c>
      <c r="G72" s="24" t="s">
        <v>14</v>
      </c>
      <c r="H72" s="28" t="s">
        <v>15</v>
      </c>
      <c r="I72" s="24" t="s">
        <v>18</v>
      </c>
      <c r="J72" s="28" t="s">
        <v>17</v>
      </c>
      <c r="K72" s="24" t="s">
        <v>19</v>
      </c>
      <c r="L72" s="28" t="s">
        <v>20</v>
      </c>
      <c r="M72" s="24" t="s">
        <v>4</v>
      </c>
      <c r="N72" s="67"/>
      <c r="O72" s="10"/>
      <c r="P72" s="40" t="s">
        <v>26</v>
      </c>
      <c r="Q72" s="40" t="s">
        <v>5</v>
      </c>
      <c r="R72" s="10"/>
    </row>
    <row r="73" spans="1:19" ht="30" x14ac:dyDescent="0.2">
      <c r="B73" s="25" t="s">
        <v>58</v>
      </c>
      <c r="C73" s="12">
        <v>0</v>
      </c>
      <c r="D73" s="12">
        <v>0</v>
      </c>
      <c r="E73" s="12">
        <v>0</v>
      </c>
      <c r="F73" s="32">
        <f>+C73+D73+E73</f>
        <v>0</v>
      </c>
      <c r="G73" s="12">
        <v>0</v>
      </c>
      <c r="H73" s="12"/>
      <c r="I73" s="12">
        <v>0</v>
      </c>
      <c r="J73" s="12"/>
      <c r="K73" s="12">
        <v>0</v>
      </c>
      <c r="L73" s="12"/>
      <c r="M73" s="12">
        <f>+G73+I73+K73</f>
        <v>0</v>
      </c>
      <c r="N73" s="35">
        <f>+F73+M73</f>
        <v>0</v>
      </c>
      <c r="O73" s="14"/>
      <c r="P73" s="15"/>
      <c r="Q73" s="16"/>
      <c r="R73" s="14"/>
    </row>
    <row r="74" spans="1:19" ht="28.5" x14ac:dyDescent="0.2">
      <c r="B74" s="25" t="s">
        <v>59</v>
      </c>
      <c r="C74" s="12">
        <v>0</v>
      </c>
      <c r="D74" s="12">
        <v>0</v>
      </c>
      <c r="E74" s="12">
        <v>0</v>
      </c>
      <c r="F74" s="32">
        <f t="shared" ref="F74:F84" si="3">+C74+D74+E74</f>
        <v>0</v>
      </c>
      <c r="G74" s="12">
        <v>0</v>
      </c>
      <c r="H74" s="12"/>
      <c r="I74" s="12">
        <v>0</v>
      </c>
      <c r="J74" s="12"/>
      <c r="K74" s="33">
        <v>24000000000</v>
      </c>
      <c r="L74" s="42" t="s">
        <v>60</v>
      </c>
      <c r="M74" s="12">
        <f t="shared" ref="M74:M79" si="4">+G74+I74+K74</f>
        <v>24000000000</v>
      </c>
      <c r="N74" s="35">
        <f t="shared" ref="N74:N84" si="5">+F74+M74</f>
        <v>24000000000</v>
      </c>
      <c r="O74" s="14"/>
      <c r="P74" s="15"/>
      <c r="Q74" s="16"/>
      <c r="R74" s="14"/>
    </row>
    <row r="75" spans="1:19" ht="30" x14ac:dyDescent="0.2">
      <c r="B75" s="25" t="s">
        <v>61</v>
      </c>
      <c r="C75" s="12">
        <v>50000000000</v>
      </c>
      <c r="D75" s="12">
        <v>0</v>
      </c>
      <c r="E75" s="12">
        <v>0</v>
      </c>
      <c r="F75" s="32">
        <f t="shared" si="3"/>
        <v>50000000000</v>
      </c>
      <c r="G75" s="12">
        <v>0</v>
      </c>
      <c r="H75" s="12"/>
      <c r="I75" s="12">
        <v>0</v>
      </c>
      <c r="J75" s="12"/>
      <c r="K75" s="12">
        <v>0</v>
      </c>
      <c r="L75" s="12"/>
      <c r="M75" s="12">
        <f t="shared" si="4"/>
        <v>0</v>
      </c>
      <c r="N75" s="35">
        <f t="shared" si="5"/>
        <v>50000000000</v>
      </c>
      <c r="O75" s="14"/>
      <c r="P75" s="15" t="s">
        <v>62</v>
      </c>
      <c r="Q75" s="16">
        <v>90</v>
      </c>
      <c r="R75" s="14"/>
    </row>
    <row r="76" spans="1:19" ht="45" x14ac:dyDescent="0.2">
      <c r="B76" s="25" t="s">
        <v>63</v>
      </c>
      <c r="C76" s="12">
        <v>45755000000</v>
      </c>
      <c r="D76" s="12">
        <v>0</v>
      </c>
      <c r="E76" s="12">
        <v>0</v>
      </c>
      <c r="F76" s="32">
        <f t="shared" si="3"/>
        <v>45755000000</v>
      </c>
      <c r="G76" s="12">
        <v>0</v>
      </c>
      <c r="H76" s="12"/>
      <c r="I76" s="12">
        <v>0</v>
      </c>
      <c r="J76" s="12"/>
      <c r="K76" s="12">
        <v>0</v>
      </c>
      <c r="L76" s="12"/>
      <c r="M76" s="12">
        <f t="shared" si="4"/>
        <v>0</v>
      </c>
      <c r="N76" s="35">
        <f t="shared" si="5"/>
        <v>45755000000</v>
      </c>
      <c r="O76" s="14"/>
      <c r="P76" s="15" t="s">
        <v>62</v>
      </c>
      <c r="Q76" s="16">
        <v>120</v>
      </c>
      <c r="R76" s="14"/>
    </row>
    <row r="77" spans="1:19" ht="30" x14ac:dyDescent="0.2">
      <c r="B77" s="25" t="s">
        <v>64</v>
      </c>
      <c r="C77" s="12">
        <v>0</v>
      </c>
      <c r="D77" s="12">
        <v>0</v>
      </c>
      <c r="E77" s="12">
        <v>0</v>
      </c>
      <c r="F77" s="32">
        <f t="shared" si="3"/>
        <v>0</v>
      </c>
      <c r="G77" s="12">
        <v>2529484707</v>
      </c>
      <c r="H77" s="12" t="s">
        <v>65</v>
      </c>
      <c r="I77" s="12">
        <v>0</v>
      </c>
      <c r="J77" s="12"/>
      <c r="K77" s="12">
        <v>0</v>
      </c>
      <c r="L77" s="12"/>
      <c r="M77" s="12">
        <f t="shared" si="4"/>
        <v>2529484707</v>
      </c>
      <c r="N77" s="35">
        <f t="shared" si="5"/>
        <v>2529484707</v>
      </c>
      <c r="O77" s="14"/>
      <c r="P77" s="15" t="s">
        <v>62</v>
      </c>
      <c r="Q77" s="16">
        <v>8</v>
      </c>
      <c r="R77" s="14"/>
    </row>
    <row r="78" spans="1:19" ht="30" x14ac:dyDescent="0.2">
      <c r="B78" s="25" t="s">
        <v>66</v>
      </c>
      <c r="C78" s="12">
        <v>0</v>
      </c>
      <c r="D78" s="12">
        <v>0</v>
      </c>
      <c r="E78" s="12">
        <v>0</v>
      </c>
      <c r="F78" s="32">
        <f t="shared" si="3"/>
        <v>0</v>
      </c>
      <c r="G78" s="33">
        <v>38246000000</v>
      </c>
      <c r="H78" s="33" t="s">
        <v>67</v>
      </c>
      <c r="I78" s="12">
        <v>0</v>
      </c>
      <c r="J78" s="12"/>
      <c r="K78" s="12">
        <v>0</v>
      </c>
      <c r="L78" s="12"/>
      <c r="M78" s="12">
        <f t="shared" si="4"/>
        <v>38246000000</v>
      </c>
      <c r="N78" s="35">
        <f t="shared" si="5"/>
        <v>38246000000</v>
      </c>
      <c r="O78" s="14"/>
      <c r="P78" s="15" t="s">
        <v>62</v>
      </c>
      <c r="Q78" s="16">
        <v>50</v>
      </c>
      <c r="R78" s="14"/>
    </row>
    <row r="79" spans="1:19" ht="30" x14ac:dyDescent="0.2">
      <c r="B79" s="25" t="s">
        <v>68</v>
      </c>
      <c r="C79" s="33">
        <v>350000000</v>
      </c>
      <c r="D79" s="12">
        <v>0</v>
      </c>
      <c r="E79" s="12">
        <v>0</v>
      </c>
      <c r="F79" s="32">
        <f t="shared" si="3"/>
        <v>350000000</v>
      </c>
      <c r="G79" s="12">
        <v>0</v>
      </c>
      <c r="H79" s="12"/>
      <c r="I79" s="12">
        <v>0</v>
      </c>
      <c r="J79" s="12"/>
      <c r="K79" s="12">
        <v>0</v>
      </c>
      <c r="L79" s="12"/>
      <c r="M79" s="12">
        <f t="shared" si="4"/>
        <v>0</v>
      </c>
      <c r="N79" s="35">
        <f t="shared" si="5"/>
        <v>350000000</v>
      </c>
      <c r="O79" s="14"/>
      <c r="P79" s="15"/>
      <c r="Q79" s="16"/>
      <c r="R79" s="14"/>
    </row>
    <row r="80" spans="1:19" ht="30" x14ac:dyDescent="0.2">
      <c r="B80" s="25" t="s">
        <v>69</v>
      </c>
      <c r="C80" s="12">
        <v>0</v>
      </c>
      <c r="D80" s="12">
        <v>0</v>
      </c>
      <c r="E80" s="12">
        <v>0</v>
      </c>
      <c r="F80" s="32">
        <f t="shared" si="3"/>
        <v>0</v>
      </c>
      <c r="G80" s="12">
        <v>0</v>
      </c>
      <c r="H80" s="12"/>
      <c r="I80" s="12">
        <v>0</v>
      </c>
      <c r="J80" s="12"/>
      <c r="K80" s="33">
        <v>10000000000</v>
      </c>
      <c r="L80" s="33" t="s">
        <v>30</v>
      </c>
      <c r="M80" s="12">
        <f>+G80+I80+K80</f>
        <v>10000000000</v>
      </c>
      <c r="N80" s="35">
        <f t="shared" si="5"/>
        <v>10000000000</v>
      </c>
      <c r="O80" s="14"/>
      <c r="P80" s="15" t="s">
        <v>62</v>
      </c>
      <c r="Q80" s="16">
        <v>10</v>
      </c>
      <c r="R80" s="14"/>
    </row>
    <row r="81" spans="2:18" ht="30" x14ac:dyDescent="0.2">
      <c r="B81" s="25" t="s">
        <v>70</v>
      </c>
      <c r="C81" s="12">
        <v>0</v>
      </c>
      <c r="D81" s="12">
        <v>0</v>
      </c>
      <c r="E81" s="12">
        <v>0</v>
      </c>
      <c r="F81" s="32">
        <f>+C81+D81+E81</f>
        <v>0</v>
      </c>
      <c r="G81" s="12">
        <v>0</v>
      </c>
      <c r="H81" s="12"/>
      <c r="I81" s="12">
        <v>0</v>
      </c>
      <c r="J81" s="12"/>
      <c r="K81" s="33">
        <v>10000000000</v>
      </c>
      <c r="L81" s="33" t="s">
        <v>30</v>
      </c>
      <c r="M81" s="12">
        <f>+G81+I81+K81</f>
        <v>10000000000</v>
      </c>
      <c r="N81" s="35">
        <f>+F81+M81</f>
        <v>10000000000</v>
      </c>
      <c r="O81" s="14"/>
      <c r="P81" s="15" t="s">
        <v>62</v>
      </c>
      <c r="Q81" s="16">
        <v>10</v>
      </c>
      <c r="R81" s="14"/>
    </row>
    <row r="82" spans="2:18" ht="30" x14ac:dyDescent="0.2">
      <c r="B82" s="25" t="s">
        <v>71</v>
      </c>
      <c r="C82" s="33">
        <v>3520000000</v>
      </c>
      <c r="D82" s="12">
        <v>0</v>
      </c>
      <c r="E82" s="12">
        <v>0</v>
      </c>
      <c r="F82" s="32">
        <f>+C82+D82+E82</f>
        <v>3520000000</v>
      </c>
      <c r="G82" s="12">
        <v>0</v>
      </c>
      <c r="H82" s="12"/>
      <c r="I82" s="12">
        <v>0</v>
      </c>
      <c r="J82" s="12"/>
      <c r="K82" s="12">
        <v>0</v>
      </c>
      <c r="L82" s="12"/>
      <c r="M82" s="12">
        <f>+G82+I82+K82</f>
        <v>0</v>
      </c>
      <c r="N82" s="35">
        <f>+F82+M82</f>
        <v>3520000000</v>
      </c>
      <c r="O82" s="14"/>
      <c r="P82" s="15"/>
      <c r="Q82" s="16"/>
      <c r="R82" s="14"/>
    </row>
    <row r="83" spans="2:18" ht="45" x14ac:dyDescent="0.2">
      <c r="B83" s="25" t="s">
        <v>72</v>
      </c>
      <c r="C83" s="33">
        <v>25000000</v>
      </c>
      <c r="D83" s="12">
        <v>0</v>
      </c>
      <c r="E83" s="12">
        <v>0</v>
      </c>
      <c r="F83" s="32">
        <f t="shared" si="3"/>
        <v>25000000</v>
      </c>
      <c r="G83" s="12">
        <v>0</v>
      </c>
      <c r="H83" s="12"/>
      <c r="I83" s="12">
        <v>0</v>
      </c>
      <c r="J83" s="12"/>
      <c r="K83" s="12">
        <v>0</v>
      </c>
      <c r="L83" s="12"/>
      <c r="M83" s="12">
        <f>+G83+I83+K83</f>
        <v>0</v>
      </c>
      <c r="N83" s="35">
        <f t="shared" si="5"/>
        <v>25000000</v>
      </c>
      <c r="O83" s="14"/>
      <c r="P83" s="15"/>
      <c r="Q83" s="16"/>
      <c r="R83" s="14"/>
    </row>
    <row r="84" spans="2:18" ht="30" x14ac:dyDescent="0.2">
      <c r="B84" s="25" t="s">
        <v>73</v>
      </c>
      <c r="C84" s="12">
        <v>0</v>
      </c>
      <c r="D84" s="12">
        <v>0</v>
      </c>
      <c r="E84" s="12">
        <v>0</v>
      </c>
      <c r="F84" s="32">
        <f t="shared" si="3"/>
        <v>0</v>
      </c>
      <c r="G84" s="12">
        <v>0</v>
      </c>
      <c r="H84" s="12"/>
      <c r="I84" s="12">
        <v>0</v>
      </c>
      <c r="J84" s="12"/>
      <c r="K84" s="12">
        <v>0</v>
      </c>
      <c r="L84" s="12"/>
      <c r="M84" s="12">
        <f>+G84+I84+K84</f>
        <v>0</v>
      </c>
      <c r="N84" s="35">
        <f t="shared" si="5"/>
        <v>0</v>
      </c>
      <c r="O84" s="14"/>
      <c r="P84" s="15"/>
      <c r="Q84" s="16"/>
      <c r="R84" s="14"/>
    </row>
    <row r="85" spans="2:18" ht="15.75" x14ac:dyDescent="0.2">
      <c r="B85" s="17" t="s">
        <v>6</v>
      </c>
      <c r="C85" s="18">
        <f>SUM(C73:C84)</f>
        <v>99650000000</v>
      </c>
      <c r="D85" s="18">
        <f>SUM(D73:D84)</f>
        <v>0</v>
      </c>
      <c r="E85" s="18">
        <f>SUM(E73:E84)</f>
        <v>0</v>
      </c>
      <c r="F85" s="18">
        <f>SUM(F73:F84)</f>
        <v>99650000000</v>
      </c>
      <c r="G85" s="18">
        <f>SUM(G73:G84)</f>
        <v>40775484707</v>
      </c>
      <c r="I85" s="18">
        <f>SUM(I73:I84)</f>
        <v>0</v>
      </c>
      <c r="K85" s="18">
        <f>SUM(K73:K84)</f>
        <v>44000000000</v>
      </c>
      <c r="M85" s="18">
        <f>SUM(M73:M84)</f>
        <v>84775484707</v>
      </c>
      <c r="N85" s="18">
        <f>SUM(N73:N84)</f>
        <v>184425484707</v>
      </c>
      <c r="O85" s="19"/>
      <c r="Q85" s="34">
        <f>SUM(Q73:Q84)</f>
        <v>288</v>
      </c>
      <c r="R85" s="19"/>
    </row>
    <row r="87" spans="2:18" ht="15.75" x14ac:dyDescent="0.2">
      <c r="B87" s="17" t="s">
        <v>12</v>
      </c>
      <c r="C87" s="20">
        <f>F85</f>
        <v>99650000000</v>
      </c>
      <c r="D87" s="26"/>
    </row>
    <row r="88" spans="2:18" ht="15.75" x14ac:dyDescent="0.2">
      <c r="B88" s="17" t="s">
        <v>7</v>
      </c>
      <c r="C88" s="20">
        <f>+M85</f>
        <v>84775484707</v>
      </c>
      <c r="D88" s="26"/>
    </row>
    <row r="89" spans="2:18" ht="15.75" x14ac:dyDescent="0.25">
      <c r="B89" s="17" t="s">
        <v>3</v>
      </c>
      <c r="C89" s="22">
        <f>+C87+C88</f>
        <v>184425484707</v>
      </c>
      <c r="D89" s="27"/>
    </row>
  </sheetData>
  <mergeCells count="32">
    <mergeCell ref="G55:M55"/>
    <mergeCell ref="N55:N56"/>
    <mergeCell ref="G41:G44"/>
    <mergeCell ref="P6:Q6"/>
    <mergeCell ref="C22:N22"/>
    <mergeCell ref="B24:B25"/>
    <mergeCell ref="C24:F24"/>
    <mergeCell ref="G24:M24"/>
    <mergeCell ref="N24:N25"/>
    <mergeCell ref="P24:Q24"/>
    <mergeCell ref="C2:N2"/>
    <mergeCell ref="C4:N4"/>
    <mergeCell ref="B6:B7"/>
    <mergeCell ref="C6:F6"/>
    <mergeCell ref="G6:M6"/>
    <mergeCell ref="N6:N7"/>
    <mergeCell ref="P71:Q71"/>
    <mergeCell ref="C37:N37"/>
    <mergeCell ref="B39:B40"/>
    <mergeCell ref="C39:F39"/>
    <mergeCell ref="G39:M39"/>
    <mergeCell ref="N39:N40"/>
    <mergeCell ref="P39:Q39"/>
    <mergeCell ref="C69:N69"/>
    <mergeCell ref="B71:B72"/>
    <mergeCell ref="C71:F71"/>
    <mergeCell ref="G71:M71"/>
    <mergeCell ref="N71:N72"/>
    <mergeCell ref="P55:Q55"/>
    <mergeCell ref="C53:N53"/>
    <mergeCell ref="B55:B56"/>
    <mergeCell ref="C55:F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2:R96"/>
  <sheetViews>
    <sheetView topLeftCell="A59" workbookViewId="0">
      <pane xSplit="2" topLeftCell="L1" activePane="topRight" state="frozen"/>
      <selection pane="topRight" activeCell="P69" sqref="P69"/>
    </sheetView>
  </sheetViews>
  <sheetFormatPr baseColWidth="10" defaultColWidth="11.42578125" defaultRowHeight="14.25" x14ac:dyDescent="0.2"/>
  <cols>
    <col min="1" max="1" width="3.140625" style="4" customWidth="1"/>
    <col min="2" max="2" width="42.570312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1" t="s">
        <v>75</v>
      </c>
      <c r="C2" s="62" t="s">
        <v>74</v>
      </c>
      <c r="D2" s="62"/>
      <c r="E2" s="62"/>
      <c r="F2" s="62"/>
      <c r="G2" s="62"/>
      <c r="H2" s="62"/>
      <c r="I2" s="62"/>
      <c r="J2" s="62"/>
      <c r="K2" s="62"/>
      <c r="L2" s="62"/>
      <c r="M2" s="62"/>
      <c r="N2" s="62"/>
      <c r="O2" s="3"/>
      <c r="R2" s="3"/>
    </row>
    <row r="3" spans="2:18" x14ac:dyDescent="0.2">
      <c r="C3" s="5"/>
      <c r="D3" s="5"/>
      <c r="E3" s="5"/>
      <c r="F3" s="5"/>
      <c r="G3" s="5"/>
      <c r="H3" s="5"/>
      <c r="I3" s="5"/>
      <c r="J3" s="5"/>
      <c r="K3" s="5"/>
      <c r="L3" s="5"/>
      <c r="M3" s="5"/>
      <c r="N3" s="5"/>
      <c r="O3" s="6"/>
      <c r="R3" s="6"/>
    </row>
    <row r="4" spans="2:18" ht="29.25" customHeight="1" x14ac:dyDescent="0.2">
      <c r="B4" s="41" t="s">
        <v>76</v>
      </c>
      <c r="C4" s="62" t="s">
        <v>77</v>
      </c>
      <c r="D4" s="62"/>
      <c r="E4" s="62"/>
      <c r="F4" s="62"/>
      <c r="G4" s="62"/>
      <c r="H4" s="62"/>
      <c r="I4" s="62"/>
      <c r="J4" s="62"/>
      <c r="K4" s="62"/>
      <c r="L4" s="62"/>
      <c r="M4" s="62"/>
      <c r="N4" s="62"/>
      <c r="O4" s="3"/>
      <c r="R4" s="3"/>
    </row>
    <row r="5" spans="2:18" ht="15" customHeight="1" x14ac:dyDescent="0.2">
      <c r="B5" s="7"/>
      <c r="C5" s="8"/>
      <c r="D5" s="8"/>
      <c r="E5" s="8"/>
      <c r="F5" s="8"/>
      <c r="G5" s="8"/>
      <c r="H5" s="8"/>
      <c r="I5" s="8"/>
      <c r="J5" s="8"/>
      <c r="K5" s="8"/>
      <c r="L5" s="8"/>
      <c r="M5" s="8"/>
      <c r="N5" s="8"/>
      <c r="O5" s="8"/>
      <c r="R5" s="8"/>
    </row>
    <row r="6" spans="2:18" ht="16.5" customHeight="1" x14ac:dyDescent="0.2">
      <c r="B6" s="63" t="s">
        <v>0</v>
      </c>
      <c r="C6" s="64" t="s">
        <v>13</v>
      </c>
      <c r="D6" s="65"/>
      <c r="E6" s="65"/>
      <c r="F6" s="66"/>
      <c r="G6" s="64" t="s">
        <v>2</v>
      </c>
      <c r="H6" s="65"/>
      <c r="I6" s="65"/>
      <c r="J6" s="65"/>
      <c r="K6" s="65"/>
      <c r="L6" s="65"/>
      <c r="M6" s="66"/>
      <c r="N6" s="67" t="s">
        <v>3</v>
      </c>
      <c r="O6" s="10"/>
      <c r="P6" s="61" t="s">
        <v>11</v>
      </c>
      <c r="Q6" s="61"/>
      <c r="R6" s="10"/>
    </row>
    <row r="7" spans="2: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0" t="s">
        <v>26</v>
      </c>
      <c r="Q7" s="40" t="s">
        <v>5</v>
      </c>
      <c r="R7" s="10"/>
    </row>
    <row r="8" spans="2:18" ht="30" x14ac:dyDescent="0.2">
      <c r="B8" s="25" t="s">
        <v>78</v>
      </c>
      <c r="C8" s="12">
        <v>0</v>
      </c>
      <c r="D8" s="12">
        <v>0</v>
      </c>
      <c r="E8" s="12">
        <v>0</v>
      </c>
      <c r="F8" s="32">
        <f>+C8+D8+E8</f>
        <v>0</v>
      </c>
      <c r="G8" s="12">
        <v>0</v>
      </c>
      <c r="H8" s="12"/>
      <c r="I8" s="12">
        <v>0</v>
      </c>
      <c r="J8" s="12"/>
      <c r="K8" s="12">
        <v>0</v>
      </c>
      <c r="L8" s="12"/>
      <c r="M8" s="12">
        <f>+G8+I8+K8</f>
        <v>0</v>
      </c>
      <c r="N8" s="35">
        <f>+F8+M8</f>
        <v>0</v>
      </c>
      <c r="O8" s="14"/>
      <c r="P8" s="15"/>
      <c r="Q8" s="16"/>
      <c r="R8" s="14"/>
    </row>
    <row r="9" spans="2:18" ht="30" x14ac:dyDescent="0.2">
      <c r="B9" s="25" t="s">
        <v>79</v>
      </c>
      <c r="C9" s="12">
        <v>0</v>
      </c>
      <c r="D9" s="12">
        <v>0</v>
      </c>
      <c r="E9" s="12">
        <v>0</v>
      </c>
      <c r="F9" s="32">
        <f>+C9+D9+E9</f>
        <v>0</v>
      </c>
      <c r="G9" s="12">
        <v>0</v>
      </c>
      <c r="H9" s="12"/>
      <c r="I9" s="12">
        <v>0</v>
      </c>
      <c r="J9" s="12"/>
      <c r="K9" s="12">
        <v>0</v>
      </c>
      <c r="L9" s="12"/>
      <c r="M9" s="12">
        <f>+G9+I9+K9</f>
        <v>0</v>
      </c>
      <c r="N9" s="35">
        <f>+F9+M9</f>
        <v>0</v>
      </c>
      <c r="O9" s="14"/>
      <c r="P9" s="15"/>
      <c r="Q9" s="16"/>
      <c r="R9" s="14"/>
    </row>
    <row r="10" spans="2:18" ht="78.75" x14ac:dyDescent="0.2">
      <c r="B10" s="25" t="s">
        <v>80</v>
      </c>
      <c r="C10" s="12">
        <v>0</v>
      </c>
      <c r="D10" s="12">
        <v>0</v>
      </c>
      <c r="E10" s="12">
        <v>0</v>
      </c>
      <c r="F10" s="32">
        <f>+C10+D10+E10</f>
        <v>0</v>
      </c>
      <c r="G10" s="33">
        <v>335000000</v>
      </c>
      <c r="H10" s="33"/>
      <c r="I10" s="12">
        <v>0</v>
      </c>
      <c r="J10" s="12"/>
      <c r="K10" s="12">
        <v>410413093</v>
      </c>
      <c r="L10" s="43" t="s">
        <v>82</v>
      </c>
      <c r="M10" s="12">
        <f>+G10+I10+K10</f>
        <v>745413093</v>
      </c>
      <c r="N10" s="35">
        <f>+F10+M10</f>
        <v>745413093</v>
      </c>
      <c r="O10" s="14"/>
      <c r="P10" s="15" t="s">
        <v>81</v>
      </c>
      <c r="Q10" s="16">
        <v>150</v>
      </c>
      <c r="R10" s="14"/>
    </row>
    <row r="11" spans="2:18" ht="42.75" x14ac:dyDescent="0.2">
      <c r="B11" s="25" t="s">
        <v>83</v>
      </c>
      <c r="C11" s="12">
        <v>0</v>
      </c>
      <c r="D11" s="12">
        <v>0</v>
      </c>
      <c r="E11" s="12">
        <v>0</v>
      </c>
      <c r="F11" s="32">
        <f>+C11+D11+E11</f>
        <v>0</v>
      </c>
      <c r="G11" s="12">
        <v>0</v>
      </c>
      <c r="H11" s="12"/>
      <c r="I11" s="12">
        <v>0</v>
      </c>
      <c r="J11" s="12"/>
      <c r="K11" s="12">
        <v>0</v>
      </c>
      <c r="L11" s="12"/>
      <c r="M11" s="12">
        <f>+G11+I11+K11</f>
        <v>0</v>
      </c>
      <c r="N11" s="35">
        <f>+F11+M11</f>
        <v>0</v>
      </c>
      <c r="O11" s="14"/>
      <c r="P11" s="15" t="s">
        <v>81</v>
      </c>
      <c r="Q11" s="16">
        <v>1000</v>
      </c>
      <c r="R11" s="14"/>
    </row>
    <row r="12" spans="2:18" ht="15.75" x14ac:dyDescent="0.2">
      <c r="B12" s="17" t="s">
        <v>6</v>
      </c>
      <c r="C12" s="18">
        <f>SUM(C8:C11)</f>
        <v>0</v>
      </c>
      <c r="D12" s="18">
        <f>SUM(D8:D11)</f>
        <v>0</v>
      </c>
      <c r="E12" s="18">
        <f>SUM(E8:E11)</f>
        <v>0</v>
      </c>
      <c r="F12" s="18">
        <f>SUM(F8:F11)</f>
        <v>0</v>
      </c>
      <c r="G12" s="18">
        <f>SUM(G8:G11)</f>
        <v>335000000</v>
      </c>
      <c r="I12" s="18">
        <f>SUM(I8:I11)</f>
        <v>0</v>
      </c>
      <c r="K12" s="18">
        <f>SUM(K8:K11)</f>
        <v>410413093</v>
      </c>
      <c r="M12" s="36">
        <f>SUM(M8:M11)</f>
        <v>745413093</v>
      </c>
      <c r="N12" s="36">
        <f>SUM(N8:N11)</f>
        <v>745413093</v>
      </c>
      <c r="O12" s="19"/>
      <c r="Q12" s="34">
        <f>SUM(Q8:Q11)</f>
        <v>1150</v>
      </c>
      <c r="R12" s="19"/>
    </row>
    <row r="14" spans="2:18" ht="15.75" x14ac:dyDescent="0.2">
      <c r="B14" s="17" t="s">
        <v>12</v>
      </c>
      <c r="C14" s="20">
        <f>F12</f>
        <v>0</v>
      </c>
      <c r="D14" s="26"/>
    </row>
    <row r="15" spans="2:18" ht="15.75" x14ac:dyDescent="0.2">
      <c r="B15" s="17" t="s">
        <v>7</v>
      </c>
      <c r="C15" s="20">
        <f>+M12</f>
        <v>745413093</v>
      </c>
      <c r="D15" s="26"/>
    </row>
    <row r="16" spans="2:18" ht="15.75" x14ac:dyDescent="0.25">
      <c r="B16" s="17" t="s">
        <v>3</v>
      </c>
      <c r="C16" s="22">
        <f>+C14+C15</f>
        <v>745413093</v>
      </c>
      <c r="D16" s="27"/>
    </row>
    <row r="18" spans="1:18" x14ac:dyDescent="0.2">
      <c r="A18" s="29"/>
      <c r="B18" s="29"/>
      <c r="C18" s="29"/>
      <c r="D18" s="29"/>
      <c r="E18" s="29"/>
      <c r="F18" s="29"/>
      <c r="G18" s="29"/>
      <c r="H18" s="29"/>
      <c r="I18" s="29"/>
      <c r="J18" s="29"/>
      <c r="K18" s="29"/>
      <c r="L18" s="29"/>
      <c r="M18" s="29"/>
      <c r="N18" s="29"/>
      <c r="O18" s="30"/>
      <c r="P18" s="29"/>
      <c r="Q18" s="29"/>
    </row>
    <row r="20" spans="1:18" ht="29.25" customHeight="1" x14ac:dyDescent="0.2">
      <c r="B20" s="41" t="s">
        <v>84</v>
      </c>
      <c r="C20" s="62" t="s">
        <v>85</v>
      </c>
      <c r="D20" s="62"/>
      <c r="E20" s="62"/>
      <c r="F20" s="62"/>
      <c r="G20" s="62"/>
      <c r="H20" s="62"/>
      <c r="I20" s="62"/>
      <c r="J20" s="62"/>
      <c r="K20" s="62"/>
      <c r="L20" s="62"/>
      <c r="M20" s="62"/>
      <c r="N20" s="62"/>
      <c r="O20" s="3"/>
      <c r="R20" s="3"/>
    </row>
    <row r="21" spans="1:18" ht="15" customHeight="1" x14ac:dyDescent="0.2">
      <c r="B21" s="7"/>
      <c r="C21" s="8"/>
      <c r="D21" s="8"/>
      <c r="E21" s="8"/>
      <c r="F21" s="8"/>
      <c r="G21" s="8"/>
      <c r="H21" s="8"/>
      <c r="I21" s="8"/>
      <c r="J21" s="8"/>
      <c r="K21" s="8"/>
      <c r="L21" s="8"/>
      <c r="M21" s="8"/>
      <c r="N21" s="8"/>
      <c r="O21" s="8"/>
      <c r="R21" s="8"/>
    </row>
    <row r="22" spans="1:18" ht="16.5" customHeight="1" x14ac:dyDescent="0.2">
      <c r="B22" s="63" t="s">
        <v>0</v>
      </c>
      <c r="C22" s="64" t="s">
        <v>13</v>
      </c>
      <c r="D22" s="65"/>
      <c r="E22" s="65"/>
      <c r="F22" s="66"/>
      <c r="G22" s="64" t="s">
        <v>2</v>
      </c>
      <c r="H22" s="65"/>
      <c r="I22" s="65"/>
      <c r="J22" s="65"/>
      <c r="K22" s="65"/>
      <c r="L22" s="65"/>
      <c r="M22" s="66"/>
      <c r="N22" s="67" t="s">
        <v>3</v>
      </c>
      <c r="O22" s="10"/>
      <c r="P22" s="61" t="s">
        <v>11</v>
      </c>
      <c r="Q22" s="61"/>
      <c r="R22" s="10"/>
    </row>
    <row r="23" spans="1:18" ht="31.5" customHeight="1" x14ac:dyDescent="0.2">
      <c r="B23" s="63"/>
      <c r="C23" s="24" t="s">
        <v>9</v>
      </c>
      <c r="D23" s="24" t="s">
        <v>10</v>
      </c>
      <c r="E23" s="24" t="s">
        <v>1</v>
      </c>
      <c r="F23" s="24" t="s">
        <v>16</v>
      </c>
      <c r="G23" s="24" t="s">
        <v>14</v>
      </c>
      <c r="H23" s="28" t="s">
        <v>15</v>
      </c>
      <c r="I23" s="24" t="s">
        <v>18</v>
      </c>
      <c r="J23" s="28" t="s">
        <v>17</v>
      </c>
      <c r="K23" s="24" t="s">
        <v>19</v>
      </c>
      <c r="L23" s="28" t="s">
        <v>20</v>
      </c>
      <c r="M23" s="24" t="s">
        <v>4</v>
      </c>
      <c r="N23" s="67"/>
      <c r="O23" s="10"/>
      <c r="P23" s="40" t="s">
        <v>26</v>
      </c>
      <c r="Q23" s="40" t="s">
        <v>5</v>
      </c>
      <c r="R23" s="10"/>
    </row>
    <row r="24" spans="1:18" ht="60" x14ac:dyDescent="0.2">
      <c r="B24" s="25" t="s">
        <v>86</v>
      </c>
      <c r="C24" s="12">
        <v>0</v>
      </c>
      <c r="D24" s="12">
        <v>0</v>
      </c>
      <c r="E24" s="12">
        <v>0</v>
      </c>
      <c r="F24" s="32">
        <f>+C24+D24+E24</f>
        <v>0</v>
      </c>
      <c r="G24" s="12">
        <v>0</v>
      </c>
      <c r="H24" s="12"/>
      <c r="I24" s="12">
        <v>0</v>
      </c>
      <c r="J24" s="12"/>
      <c r="K24" s="12">
        <v>0</v>
      </c>
      <c r="L24" s="12"/>
      <c r="M24" s="12">
        <f>+G24+I24+K24</f>
        <v>0</v>
      </c>
      <c r="N24" s="35">
        <f>+F24+M24</f>
        <v>0</v>
      </c>
      <c r="O24" s="14"/>
      <c r="P24" s="15" t="s">
        <v>81</v>
      </c>
      <c r="Q24" s="16">
        <v>150</v>
      </c>
      <c r="R24" s="14"/>
    </row>
    <row r="25" spans="1:18" ht="60" x14ac:dyDescent="0.2">
      <c r="B25" s="25" t="s">
        <v>87</v>
      </c>
      <c r="C25" s="12">
        <v>0</v>
      </c>
      <c r="D25" s="12">
        <v>0</v>
      </c>
      <c r="E25" s="12">
        <v>0</v>
      </c>
      <c r="F25" s="32">
        <f>+C25+D25+E25</f>
        <v>0</v>
      </c>
      <c r="G25" s="12">
        <v>0</v>
      </c>
      <c r="H25" s="12"/>
      <c r="I25" s="12">
        <v>0</v>
      </c>
      <c r="J25" s="12"/>
      <c r="K25" s="12">
        <v>0</v>
      </c>
      <c r="L25" s="12"/>
      <c r="M25" s="12">
        <f>+G25+I25+K25</f>
        <v>0</v>
      </c>
      <c r="N25" s="35">
        <f>+F25+M25</f>
        <v>0</v>
      </c>
      <c r="O25" s="14"/>
      <c r="P25" s="15" t="s">
        <v>81</v>
      </c>
      <c r="Q25" s="16">
        <v>110</v>
      </c>
      <c r="R25" s="14"/>
    </row>
    <row r="26" spans="1:18" ht="45" x14ac:dyDescent="0.2">
      <c r="B26" s="25" t="s">
        <v>88</v>
      </c>
      <c r="C26" s="12">
        <v>0</v>
      </c>
      <c r="D26" s="12">
        <v>0</v>
      </c>
      <c r="E26" s="12">
        <v>0</v>
      </c>
      <c r="F26" s="32">
        <f>+C26+D26+E26</f>
        <v>0</v>
      </c>
      <c r="G26" s="12">
        <v>0</v>
      </c>
      <c r="H26" s="12"/>
      <c r="I26" s="12">
        <v>0</v>
      </c>
      <c r="J26" s="12"/>
      <c r="K26" s="12">
        <v>0</v>
      </c>
      <c r="L26" s="12"/>
      <c r="M26" s="12">
        <f>+G26+I26+K26</f>
        <v>0</v>
      </c>
      <c r="N26" s="35">
        <f>+F26+M26</f>
        <v>0</v>
      </c>
      <c r="O26" s="14"/>
      <c r="P26" s="15"/>
      <c r="Q26" s="16"/>
      <c r="R26" s="14"/>
    </row>
    <row r="27" spans="1:18" ht="90" x14ac:dyDescent="0.2">
      <c r="B27" s="25" t="s">
        <v>89</v>
      </c>
      <c r="C27" s="12">
        <v>0</v>
      </c>
      <c r="D27" s="12">
        <v>0</v>
      </c>
      <c r="E27" s="12">
        <v>0</v>
      </c>
      <c r="F27" s="32">
        <f>+C27+D27+E27</f>
        <v>0</v>
      </c>
      <c r="G27" s="33">
        <v>294000000</v>
      </c>
      <c r="H27" s="33"/>
      <c r="I27" s="12">
        <v>0</v>
      </c>
      <c r="J27" s="12"/>
      <c r="K27" s="12">
        <v>0</v>
      </c>
      <c r="L27" s="12"/>
      <c r="M27" s="12">
        <f>+G27+I27+K27</f>
        <v>294000000</v>
      </c>
      <c r="N27" s="35">
        <f>+F27+M27</f>
        <v>294000000</v>
      </c>
      <c r="O27" s="14"/>
      <c r="P27" s="15" t="s">
        <v>81</v>
      </c>
      <c r="Q27" s="16">
        <v>20</v>
      </c>
      <c r="R27" s="14"/>
    </row>
    <row r="28" spans="1:18" ht="90" x14ac:dyDescent="0.2">
      <c r="B28" s="25" t="s">
        <v>90</v>
      </c>
      <c r="C28" s="12">
        <v>0</v>
      </c>
      <c r="D28" s="12">
        <v>0</v>
      </c>
      <c r="E28" s="12">
        <v>0</v>
      </c>
      <c r="F28" s="32">
        <f>+C28+D28+E28</f>
        <v>0</v>
      </c>
      <c r="G28" s="12">
        <v>0</v>
      </c>
      <c r="H28" s="12"/>
      <c r="I28" s="12">
        <v>0</v>
      </c>
      <c r="J28" s="12"/>
      <c r="K28" s="12">
        <v>0</v>
      </c>
      <c r="L28" s="12"/>
      <c r="M28" s="12">
        <f>+G28+I28+K28</f>
        <v>0</v>
      </c>
      <c r="N28" s="35">
        <f>+F28+M28</f>
        <v>0</v>
      </c>
      <c r="O28" s="14"/>
      <c r="P28" s="15"/>
      <c r="Q28" s="16"/>
      <c r="R28" s="14"/>
    </row>
    <row r="29" spans="1:18" ht="15.75" x14ac:dyDescent="0.2">
      <c r="B29" s="17" t="s">
        <v>6</v>
      </c>
      <c r="C29" s="18">
        <f>SUM(C24:C28)</f>
        <v>0</v>
      </c>
      <c r="D29" s="18">
        <f>SUM(D24:D28)</f>
        <v>0</v>
      </c>
      <c r="E29" s="18">
        <f>SUM(E24:E28)</f>
        <v>0</v>
      </c>
      <c r="F29" s="18">
        <f>SUM(F24:F28)</f>
        <v>0</v>
      </c>
      <c r="G29" s="18">
        <f>SUM(G24:G28)</f>
        <v>294000000</v>
      </c>
      <c r="I29" s="18">
        <f>SUM(I24:I28)</f>
        <v>0</v>
      </c>
      <c r="K29" s="18">
        <f>SUM(K24:K28)</f>
        <v>0</v>
      </c>
      <c r="M29" s="36">
        <f>SUM(M24:M28)</f>
        <v>294000000</v>
      </c>
      <c r="N29" s="36">
        <f>SUM(N24:N28)</f>
        <v>294000000</v>
      </c>
      <c r="O29" s="19"/>
      <c r="Q29" s="34">
        <f>SUM(Q24:Q28)</f>
        <v>280</v>
      </c>
      <c r="R29" s="19"/>
    </row>
    <row r="31" spans="1:18" ht="15.75" x14ac:dyDescent="0.2">
      <c r="B31" s="17" t="s">
        <v>12</v>
      </c>
      <c r="C31" s="20">
        <f>F29</f>
        <v>0</v>
      </c>
      <c r="D31" s="26"/>
    </row>
    <row r="32" spans="1:18" ht="15.75" x14ac:dyDescent="0.2">
      <c r="B32" s="17" t="s">
        <v>7</v>
      </c>
      <c r="C32" s="20">
        <f>+M29</f>
        <v>294000000</v>
      </c>
      <c r="D32" s="26"/>
    </row>
    <row r="33" spans="1:18" ht="15.75" x14ac:dyDescent="0.25">
      <c r="B33" s="17" t="s">
        <v>3</v>
      </c>
      <c r="C33" s="22">
        <f>+C31+C32</f>
        <v>294000000</v>
      </c>
      <c r="D33" s="27"/>
    </row>
    <row r="35" spans="1:18" x14ac:dyDescent="0.2">
      <c r="A35" s="29"/>
      <c r="B35" s="29"/>
      <c r="C35" s="29"/>
      <c r="D35" s="29"/>
      <c r="E35" s="29"/>
      <c r="F35" s="29"/>
      <c r="G35" s="29"/>
      <c r="H35" s="29"/>
      <c r="I35" s="29"/>
      <c r="J35" s="29"/>
      <c r="K35" s="29"/>
      <c r="L35" s="29"/>
      <c r="M35" s="29"/>
      <c r="N35" s="29"/>
      <c r="O35" s="30"/>
      <c r="P35" s="29"/>
      <c r="Q35" s="29"/>
    </row>
    <row r="37" spans="1:18" ht="29.25" customHeight="1" x14ac:dyDescent="0.2">
      <c r="B37" s="41" t="s">
        <v>92</v>
      </c>
      <c r="C37" s="62" t="s">
        <v>91</v>
      </c>
      <c r="D37" s="62"/>
      <c r="E37" s="62"/>
      <c r="F37" s="62"/>
      <c r="G37" s="62"/>
      <c r="H37" s="62"/>
      <c r="I37" s="62"/>
      <c r="J37" s="62"/>
      <c r="K37" s="62"/>
      <c r="L37" s="62"/>
      <c r="M37" s="62"/>
      <c r="N37" s="62"/>
      <c r="O37" s="3"/>
      <c r="R37" s="3"/>
    </row>
    <row r="38" spans="1:18" ht="15" customHeight="1" x14ac:dyDescent="0.2">
      <c r="B38" s="7"/>
      <c r="C38" s="8"/>
      <c r="D38" s="8"/>
      <c r="E38" s="8"/>
      <c r="F38" s="8"/>
      <c r="G38" s="8"/>
      <c r="H38" s="8"/>
      <c r="I38" s="8"/>
      <c r="J38" s="8"/>
      <c r="K38" s="8"/>
      <c r="L38" s="8"/>
      <c r="M38" s="8"/>
      <c r="N38" s="8"/>
      <c r="O38" s="8"/>
      <c r="R38" s="8"/>
    </row>
    <row r="39" spans="1:18" ht="16.5" customHeight="1" x14ac:dyDescent="0.2">
      <c r="B39" s="63" t="s">
        <v>0</v>
      </c>
      <c r="C39" s="64" t="s">
        <v>13</v>
      </c>
      <c r="D39" s="65"/>
      <c r="E39" s="65"/>
      <c r="F39" s="66"/>
      <c r="G39" s="64" t="s">
        <v>2</v>
      </c>
      <c r="H39" s="65"/>
      <c r="I39" s="65"/>
      <c r="J39" s="65"/>
      <c r="K39" s="65"/>
      <c r="L39" s="65"/>
      <c r="M39" s="66"/>
      <c r="N39" s="67" t="s">
        <v>3</v>
      </c>
      <c r="O39" s="10"/>
      <c r="P39" s="61" t="s">
        <v>11</v>
      </c>
      <c r="Q39" s="61"/>
      <c r="R39" s="10"/>
    </row>
    <row r="40" spans="1:18" ht="31.5" customHeight="1" x14ac:dyDescent="0.2">
      <c r="B40" s="63"/>
      <c r="C40" s="24" t="s">
        <v>9</v>
      </c>
      <c r="D40" s="24" t="s">
        <v>10</v>
      </c>
      <c r="E40" s="24" t="s">
        <v>1</v>
      </c>
      <c r="F40" s="24" t="s">
        <v>16</v>
      </c>
      <c r="G40" s="24" t="s">
        <v>14</v>
      </c>
      <c r="H40" s="28" t="s">
        <v>15</v>
      </c>
      <c r="I40" s="24" t="s">
        <v>18</v>
      </c>
      <c r="J40" s="28" t="s">
        <v>17</v>
      </c>
      <c r="K40" s="24" t="s">
        <v>19</v>
      </c>
      <c r="L40" s="28" t="s">
        <v>20</v>
      </c>
      <c r="M40" s="24" t="s">
        <v>4</v>
      </c>
      <c r="N40" s="67"/>
      <c r="O40" s="10"/>
      <c r="P40" s="40" t="s">
        <v>26</v>
      </c>
      <c r="Q40" s="40" t="s">
        <v>5</v>
      </c>
      <c r="R40" s="10"/>
    </row>
    <row r="41" spans="1:18" ht="45" x14ac:dyDescent="0.2">
      <c r="B41" s="25" t="s">
        <v>93</v>
      </c>
      <c r="C41" s="12">
        <v>0</v>
      </c>
      <c r="D41" s="12">
        <v>0</v>
      </c>
      <c r="E41" s="12">
        <v>0</v>
      </c>
      <c r="F41" s="32">
        <f>+C41+D41+E41</f>
        <v>0</v>
      </c>
      <c r="G41" s="33">
        <v>3000000000</v>
      </c>
      <c r="H41" s="33" t="s">
        <v>94</v>
      </c>
      <c r="I41" s="12">
        <v>0</v>
      </c>
      <c r="J41" s="12"/>
      <c r="K41" s="12">
        <v>0</v>
      </c>
      <c r="L41" s="12"/>
      <c r="M41" s="12">
        <f>+G41+I41+K41</f>
        <v>3000000000</v>
      </c>
      <c r="N41" s="35">
        <f>+F41+M41</f>
        <v>3000000000</v>
      </c>
      <c r="O41" s="14"/>
      <c r="P41" s="15" t="s">
        <v>81</v>
      </c>
      <c r="Q41" s="16">
        <v>5</v>
      </c>
      <c r="R41" s="14"/>
    </row>
    <row r="42" spans="1:18" ht="45" x14ac:dyDescent="0.2">
      <c r="B42" s="25" t="s">
        <v>95</v>
      </c>
      <c r="C42" s="12">
        <v>0</v>
      </c>
      <c r="D42" s="12">
        <v>0</v>
      </c>
      <c r="E42" s="12">
        <v>0</v>
      </c>
      <c r="F42" s="32">
        <f>+C42+D42+E42</f>
        <v>0</v>
      </c>
      <c r="G42" s="12">
        <v>0</v>
      </c>
      <c r="H42" s="12"/>
      <c r="I42" s="33">
        <v>100000000</v>
      </c>
      <c r="J42" s="33"/>
      <c r="K42" s="12">
        <v>0</v>
      </c>
      <c r="L42" s="12"/>
      <c r="M42" s="12">
        <f>+G42+I42+K42</f>
        <v>100000000</v>
      </c>
      <c r="N42" s="35">
        <f>+F42+M42</f>
        <v>100000000</v>
      </c>
      <c r="O42" s="14"/>
      <c r="P42" s="15"/>
      <c r="Q42" s="16"/>
      <c r="R42" s="14"/>
    </row>
    <row r="43" spans="1:18" ht="60" x14ac:dyDescent="0.2">
      <c r="B43" s="25" t="s">
        <v>96</v>
      </c>
      <c r="C43" s="12">
        <v>0</v>
      </c>
      <c r="D43" s="12">
        <v>0</v>
      </c>
      <c r="E43" s="12">
        <v>0</v>
      </c>
      <c r="F43" s="32">
        <f>+C43+D43+E43</f>
        <v>0</v>
      </c>
      <c r="G43" s="12">
        <v>0</v>
      </c>
      <c r="H43" s="12"/>
      <c r="I43" s="12">
        <v>0</v>
      </c>
      <c r="J43" s="12"/>
      <c r="K43" s="12">
        <v>0</v>
      </c>
      <c r="L43" s="12"/>
      <c r="M43" s="12">
        <f>+G43+I43+K43</f>
        <v>0</v>
      </c>
      <c r="N43" s="35">
        <f>+F43+M43</f>
        <v>0</v>
      </c>
      <c r="O43" s="14"/>
      <c r="P43" s="15" t="s">
        <v>81</v>
      </c>
      <c r="Q43" s="16">
        <v>9</v>
      </c>
      <c r="R43" s="14"/>
    </row>
    <row r="44" spans="1:18" ht="42.75" x14ac:dyDescent="0.2">
      <c r="B44" s="25" t="s">
        <v>97</v>
      </c>
      <c r="C44" s="12">
        <v>0</v>
      </c>
      <c r="D44" s="12">
        <v>0</v>
      </c>
      <c r="E44" s="12">
        <v>0</v>
      </c>
      <c r="F44" s="32">
        <f>+C44+D44+E44</f>
        <v>0</v>
      </c>
      <c r="G44" s="12">
        <v>0</v>
      </c>
      <c r="H44" s="12"/>
      <c r="I44" s="12">
        <v>0</v>
      </c>
      <c r="J44" s="12"/>
      <c r="K44" s="12">
        <v>0</v>
      </c>
      <c r="L44" s="12"/>
      <c r="M44" s="12">
        <f>+G44+I44+K44</f>
        <v>0</v>
      </c>
      <c r="N44" s="35">
        <f>+F44+M44</f>
        <v>0</v>
      </c>
      <c r="O44" s="14"/>
      <c r="P44" s="15" t="s">
        <v>81</v>
      </c>
      <c r="Q44" s="16">
        <v>5</v>
      </c>
      <c r="R44" s="14"/>
    </row>
    <row r="45" spans="1:18" ht="15.75" x14ac:dyDescent="0.2">
      <c r="B45" s="17" t="s">
        <v>6</v>
      </c>
      <c r="C45" s="18">
        <f>SUM(C41:C44)</f>
        <v>0</v>
      </c>
      <c r="D45" s="18">
        <f>SUM(D41:D44)</f>
        <v>0</v>
      </c>
      <c r="E45" s="18">
        <f>SUM(E41:E44)</f>
        <v>0</v>
      </c>
      <c r="F45" s="18">
        <f>SUM(F41:F44)</f>
        <v>0</v>
      </c>
      <c r="G45" s="18">
        <f>SUM(G41:G44)</f>
        <v>3000000000</v>
      </c>
      <c r="I45" s="18">
        <f>SUM(I41:I44)</f>
        <v>100000000</v>
      </c>
      <c r="K45" s="18">
        <f>SUM(K41:K44)</f>
        <v>0</v>
      </c>
      <c r="M45" s="36">
        <f>SUM(M41:M44)</f>
        <v>3100000000</v>
      </c>
      <c r="N45" s="36">
        <f>SUM(N41:N44)</f>
        <v>3100000000</v>
      </c>
      <c r="O45" s="19"/>
      <c r="Q45" s="34">
        <f>SUM(Q41:Q44)</f>
        <v>19</v>
      </c>
      <c r="R45" s="19"/>
    </row>
    <row r="47" spans="1:18" ht="15.75" x14ac:dyDescent="0.2">
      <c r="B47" s="17" t="s">
        <v>12</v>
      </c>
      <c r="C47" s="20">
        <f>F45</f>
        <v>0</v>
      </c>
      <c r="D47" s="26"/>
    </row>
    <row r="48" spans="1:18" ht="15.75" x14ac:dyDescent="0.2">
      <c r="B48" s="17" t="s">
        <v>7</v>
      </c>
      <c r="C48" s="20">
        <f>+M45</f>
        <v>3100000000</v>
      </c>
      <c r="D48" s="26"/>
    </row>
    <row r="49" spans="1:18" ht="15.75" x14ac:dyDescent="0.25">
      <c r="B49" s="17" t="s">
        <v>3</v>
      </c>
      <c r="C49" s="22">
        <f>+C47+C48</f>
        <v>3100000000</v>
      </c>
      <c r="D49" s="27"/>
    </row>
    <row r="51" spans="1:18" x14ac:dyDescent="0.2">
      <c r="A51" s="29"/>
      <c r="B51" s="29"/>
      <c r="C51" s="29"/>
      <c r="D51" s="29"/>
      <c r="E51" s="29"/>
      <c r="F51" s="29"/>
      <c r="G51" s="29"/>
      <c r="H51" s="29"/>
      <c r="I51" s="29"/>
      <c r="J51" s="29"/>
      <c r="K51" s="29"/>
      <c r="L51" s="29"/>
      <c r="M51" s="29"/>
      <c r="N51" s="29"/>
      <c r="O51" s="30"/>
      <c r="P51" s="29"/>
      <c r="Q51" s="29"/>
    </row>
    <row r="53" spans="1:18" ht="29.25" customHeight="1" x14ac:dyDescent="0.2">
      <c r="B53" s="41" t="s">
        <v>99</v>
      </c>
      <c r="C53" s="62" t="s">
        <v>98</v>
      </c>
      <c r="D53" s="62"/>
      <c r="E53" s="62"/>
      <c r="F53" s="62"/>
      <c r="G53" s="62"/>
      <c r="H53" s="62"/>
      <c r="I53" s="62"/>
      <c r="J53" s="62"/>
      <c r="K53" s="62"/>
      <c r="L53" s="62"/>
      <c r="M53" s="62"/>
      <c r="N53" s="62"/>
      <c r="O53" s="3"/>
      <c r="R53" s="3"/>
    </row>
    <row r="54" spans="1:18" ht="15" customHeight="1" x14ac:dyDescent="0.2">
      <c r="B54" s="7"/>
      <c r="C54" s="8"/>
      <c r="D54" s="8"/>
      <c r="E54" s="8"/>
      <c r="F54" s="8"/>
      <c r="G54" s="8"/>
      <c r="H54" s="8"/>
      <c r="I54" s="8"/>
      <c r="J54" s="8"/>
      <c r="K54" s="8"/>
      <c r="L54" s="8"/>
      <c r="M54" s="8"/>
      <c r="N54" s="8"/>
      <c r="O54" s="8"/>
      <c r="R54" s="8"/>
    </row>
    <row r="55" spans="1:18" ht="16.5" customHeight="1" x14ac:dyDescent="0.2">
      <c r="B55" s="63" t="s">
        <v>0</v>
      </c>
      <c r="C55" s="64" t="s">
        <v>13</v>
      </c>
      <c r="D55" s="65"/>
      <c r="E55" s="65"/>
      <c r="F55" s="66"/>
      <c r="G55" s="64" t="s">
        <v>2</v>
      </c>
      <c r="H55" s="65"/>
      <c r="I55" s="65"/>
      <c r="J55" s="65"/>
      <c r="K55" s="65"/>
      <c r="L55" s="65"/>
      <c r="M55" s="66"/>
      <c r="N55" s="67" t="s">
        <v>3</v>
      </c>
      <c r="O55" s="10"/>
      <c r="P55" s="61" t="s">
        <v>11</v>
      </c>
      <c r="Q55" s="61"/>
      <c r="R55" s="10"/>
    </row>
    <row r="56" spans="1:18" ht="31.5" customHeight="1" x14ac:dyDescent="0.2">
      <c r="B56" s="63"/>
      <c r="C56" s="24" t="s">
        <v>9</v>
      </c>
      <c r="D56" s="24" t="s">
        <v>10</v>
      </c>
      <c r="E56" s="24" t="s">
        <v>1</v>
      </c>
      <c r="F56" s="24" t="s">
        <v>16</v>
      </c>
      <c r="G56" s="24" t="s">
        <v>14</v>
      </c>
      <c r="H56" s="28" t="s">
        <v>15</v>
      </c>
      <c r="I56" s="24" t="s">
        <v>18</v>
      </c>
      <c r="J56" s="28" t="s">
        <v>17</v>
      </c>
      <c r="K56" s="24" t="s">
        <v>19</v>
      </c>
      <c r="L56" s="28" t="s">
        <v>20</v>
      </c>
      <c r="M56" s="24" t="s">
        <v>4</v>
      </c>
      <c r="N56" s="67"/>
      <c r="O56" s="10"/>
      <c r="P56" s="40" t="s">
        <v>26</v>
      </c>
      <c r="Q56" s="40" t="s">
        <v>5</v>
      </c>
      <c r="R56" s="10"/>
    </row>
    <row r="57" spans="1:18" ht="42.75" x14ac:dyDescent="0.2">
      <c r="B57" s="25" t="s">
        <v>100</v>
      </c>
      <c r="C57" s="12">
        <v>0</v>
      </c>
      <c r="D57" s="12">
        <v>0</v>
      </c>
      <c r="E57" s="12">
        <v>0</v>
      </c>
      <c r="F57" s="32">
        <f>+C57+D57+E57</f>
        <v>0</v>
      </c>
      <c r="G57" s="33">
        <v>3379200000</v>
      </c>
      <c r="H57" s="33"/>
      <c r="I57" s="12">
        <v>0</v>
      </c>
      <c r="J57" s="12"/>
      <c r="K57" s="12">
        <v>0</v>
      </c>
      <c r="L57" s="12"/>
      <c r="M57" s="12">
        <f>+G57+I57+K57</f>
        <v>3379200000</v>
      </c>
      <c r="N57" s="35">
        <f>+F57+M57</f>
        <v>3379200000</v>
      </c>
      <c r="O57" s="14"/>
      <c r="P57" s="15" t="s">
        <v>81</v>
      </c>
      <c r="Q57" s="16">
        <v>12</v>
      </c>
      <c r="R57" s="14"/>
    </row>
    <row r="58" spans="1:18" ht="42.75" x14ac:dyDescent="0.2">
      <c r="B58" s="25" t="s">
        <v>101</v>
      </c>
      <c r="C58" s="12">
        <v>0</v>
      </c>
      <c r="D58" s="12">
        <v>0</v>
      </c>
      <c r="E58" s="12">
        <v>0</v>
      </c>
      <c r="F58" s="32">
        <f>+C58+D58+E58</f>
        <v>0</v>
      </c>
      <c r="G58" s="33">
        <v>2700000000</v>
      </c>
      <c r="H58" s="33"/>
      <c r="I58" s="12">
        <v>0</v>
      </c>
      <c r="J58" s="12"/>
      <c r="K58" s="12">
        <v>0</v>
      </c>
      <c r="L58" s="12"/>
      <c r="M58" s="12">
        <f>+G58+I58+K58</f>
        <v>2700000000</v>
      </c>
      <c r="N58" s="35">
        <f>+F58+M58</f>
        <v>2700000000</v>
      </c>
      <c r="O58" s="14"/>
      <c r="P58" s="15" t="s">
        <v>81</v>
      </c>
      <c r="Q58" s="16">
        <v>70</v>
      </c>
      <c r="R58" s="14"/>
    </row>
    <row r="59" spans="1:18" ht="42.75" x14ac:dyDescent="0.2">
      <c r="B59" s="25" t="s">
        <v>102</v>
      </c>
      <c r="C59" s="12">
        <v>0</v>
      </c>
      <c r="D59" s="12">
        <v>0</v>
      </c>
      <c r="E59" s="12">
        <v>0</v>
      </c>
      <c r="F59" s="32">
        <f>+C59+D59+E59</f>
        <v>0</v>
      </c>
      <c r="G59" s="33">
        <v>4000000000</v>
      </c>
      <c r="H59" s="33"/>
      <c r="I59" s="12">
        <v>0</v>
      </c>
      <c r="J59" s="12"/>
      <c r="K59" s="12">
        <v>0</v>
      </c>
      <c r="L59" s="12"/>
      <c r="M59" s="12">
        <f>+G59+I59+K59</f>
        <v>4000000000</v>
      </c>
      <c r="N59" s="35">
        <f>+F59+M59</f>
        <v>4000000000</v>
      </c>
      <c r="O59" s="14"/>
      <c r="P59" s="15" t="s">
        <v>81</v>
      </c>
      <c r="Q59" s="16">
        <v>15</v>
      </c>
      <c r="R59" s="14"/>
    </row>
    <row r="60" spans="1:18" ht="42.75" x14ac:dyDescent="0.2">
      <c r="B60" s="25" t="s">
        <v>103</v>
      </c>
      <c r="C60" s="12">
        <v>0</v>
      </c>
      <c r="D60" s="12">
        <v>0</v>
      </c>
      <c r="E60" s="12">
        <v>0</v>
      </c>
      <c r="F60" s="32">
        <f>+C60+D60+E60</f>
        <v>0</v>
      </c>
      <c r="G60" s="33">
        <v>791680000</v>
      </c>
      <c r="H60" s="33"/>
      <c r="I60" s="12">
        <v>0</v>
      </c>
      <c r="J60" s="12"/>
      <c r="K60" s="12">
        <v>0</v>
      </c>
      <c r="L60" s="12"/>
      <c r="M60" s="12">
        <f>+G60+I60+K60</f>
        <v>791680000</v>
      </c>
      <c r="N60" s="35">
        <f>+F60+M60</f>
        <v>791680000</v>
      </c>
      <c r="O60" s="14"/>
      <c r="P60" s="15" t="s">
        <v>81</v>
      </c>
      <c r="Q60" s="16">
        <v>2</v>
      </c>
      <c r="R60" s="14"/>
    </row>
    <row r="61" spans="1:18" ht="42.75" x14ac:dyDescent="0.2">
      <c r="B61" s="80" t="s">
        <v>104</v>
      </c>
      <c r="C61" s="74">
        <v>0</v>
      </c>
      <c r="D61" s="74">
        <v>0</v>
      </c>
      <c r="E61" s="74">
        <v>0</v>
      </c>
      <c r="F61" s="77">
        <f>+C61+D61+E61</f>
        <v>0</v>
      </c>
      <c r="G61" s="71">
        <v>1220000000</v>
      </c>
      <c r="H61" s="71"/>
      <c r="I61" s="74">
        <v>0</v>
      </c>
      <c r="J61" s="74"/>
      <c r="K61" s="74">
        <v>0</v>
      </c>
      <c r="L61" s="74"/>
      <c r="M61" s="74">
        <f>+G61+I61+K61</f>
        <v>1220000000</v>
      </c>
      <c r="N61" s="83">
        <f>+F61+M61</f>
        <v>1220000000</v>
      </c>
      <c r="O61" s="14"/>
      <c r="P61" s="15" t="s">
        <v>81</v>
      </c>
      <c r="Q61" s="16">
        <v>12</v>
      </c>
      <c r="R61" s="14"/>
    </row>
    <row r="62" spans="1:18" ht="42.75" x14ac:dyDescent="0.2">
      <c r="B62" s="81"/>
      <c r="C62" s="75"/>
      <c r="D62" s="75"/>
      <c r="E62" s="75"/>
      <c r="F62" s="78"/>
      <c r="G62" s="72"/>
      <c r="H62" s="72"/>
      <c r="I62" s="75"/>
      <c r="J62" s="75"/>
      <c r="K62" s="75"/>
      <c r="L62" s="75"/>
      <c r="M62" s="75"/>
      <c r="N62" s="84"/>
      <c r="O62" s="14"/>
      <c r="P62" s="44" t="s">
        <v>105</v>
      </c>
      <c r="Q62" s="23">
        <v>5</v>
      </c>
      <c r="R62" s="14"/>
    </row>
    <row r="63" spans="1:18" ht="57" x14ac:dyDescent="0.2">
      <c r="B63" s="82"/>
      <c r="C63" s="76"/>
      <c r="D63" s="76"/>
      <c r="E63" s="76"/>
      <c r="F63" s="79"/>
      <c r="G63" s="73"/>
      <c r="H63" s="73"/>
      <c r="I63" s="76"/>
      <c r="J63" s="76"/>
      <c r="K63" s="76"/>
      <c r="L63" s="76"/>
      <c r="M63" s="76"/>
      <c r="N63" s="85"/>
      <c r="O63" s="14"/>
      <c r="P63" s="15" t="s">
        <v>106</v>
      </c>
      <c r="Q63" s="16">
        <v>700</v>
      </c>
      <c r="R63" s="14"/>
    </row>
    <row r="64" spans="1:18" ht="15.75" x14ac:dyDescent="0.2">
      <c r="B64" s="17" t="s">
        <v>6</v>
      </c>
      <c r="C64" s="18">
        <f>SUM(C57:C63)</f>
        <v>0</v>
      </c>
      <c r="D64" s="18">
        <f>SUM(D57:D63)</f>
        <v>0</v>
      </c>
      <c r="E64" s="18">
        <f>SUM(E57:E63)</f>
        <v>0</v>
      </c>
      <c r="F64" s="18">
        <f>SUM(F57:F63)</f>
        <v>0</v>
      </c>
      <c r="G64" s="18">
        <f>SUM(G57:G63)</f>
        <v>12090880000</v>
      </c>
      <c r="I64" s="18">
        <f>SUM(I57:I63)</f>
        <v>0</v>
      </c>
      <c r="K64" s="18">
        <f>SUM(K57:K63)</f>
        <v>0</v>
      </c>
      <c r="M64" s="36">
        <f>SUM(M57:M63)</f>
        <v>12090880000</v>
      </c>
      <c r="N64" s="36">
        <f>SUM(N57:N63)</f>
        <v>12090880000</v>
      </c>
      <c r="O64" s="19"/>
      <c r="Q64" s="34">
        <f>SUM(Q57:Q63)</f>
        <v>816</v>
      </c>
      <c r="R64" s="19"/>
    </row>
    <row r="66" spans="1:18" ht="15.75" x14ac:dyDescent="0.2">
      <c r="B66" s="17" t="s">
        <v>12</v>
      </c>
      <c r="C66" s="20">
        <f>F64</f>
        <v>0</v>
      </c>
      <c r="D66" s="26"/>
    </row>
    <row r="67" spans="1:18" ht="15.75" x14ac:dyDescent="0.2">
      <c r="B67" s="17" t="s">
        <v>7</v>
      </c>
      <c r="C67" s="20">
        <f>+M64</f>
        <v>12090880000</v>
      </c>
      <c r="D67" s="26"/>
    </row>
    <row r="68" spans="1:18" ht="15.75" x14ac:dyDescent="0.25">
      <c r="B68" s="17" t="s">
        <v>3</v>
      </c>
      <c r="C68" s="22">
        <f>+C66+C67</f>
        <v>12090880000</v>
      </c>
      <c r="D68" s="27"/>
    </row>
    <row r="70" spans="1:18" x14ac:dyDescent="0.2">
      <c r="A70" s="29"/>
      <c r="B70" s="29"/>
      <c r="C70" s="29"/>
      <c r="D70" s="29"/>
      <c r="E70" s="29"/>
      <c r="F70" s="29"/>
      <c r="G70" s="29"/>
      <c r="H70" s="29"/>
      <c r="I70" s="29"/>
      <c r="J70" s="29"/>
      <c r="K70" s="29"/>
      <c r="L70" s="29"/>
      <c r="M70" s="29"/>
      <c r="N70" s="29"/>
      <c r="O70" s="30"/>
      <c r="P70" s="29"/>
      <c r="Q70" s="29"/>
    </row>
    <row r="72" spans="1:18" ht="29.25" customHeight="1" x14ac:dyDescent="0.2">
      <c r="B72" s="41" t="s">
        <v>108</v>
      </c>
      <c r="C72" s="62" t="s">
        <v>107</v>
      </c>
      <c r="D72" s="62"/>
      <c r="E72" s="62"/>
      <c r="F72" s="62"/>
      <c r="G72" s="62"/>
      <c r="H72" s="62"/>
      <c r="I72" s="62"/>
      <c r="J72" s="62"/>
      <c r="K72" s="62"/>
      <c r="L72" s="62"/>
      <c r="M72" s="62"/>
      <c r="N72" s="62"/>
      <c r="O72" s="3"/>
      <c r="R72" s="3"/>
    </row>
    <row r="73" spans="1:18" ht="15" customHeight="1" x14ac:dyDescent="0.2">
      <c r="B73" s="7"/>
      <c r="C73" s="8"/>
      <c r="D73" s="8"/>
      <c r="E73" s="8"/>
      <c r="F73" s="8"/>
      <c r="G73" s="8"/>
      <c r="H73" s="8"/>
      <c r="I73" s="8"/>
      <c r="J73" s="8"/>
      <c r="K73" s="8"/>
      <c r="L73" s="8"/>
      <c r="M73" s="8"/>
      <c r="N73" s="8"/>
      <c r="O73" s="8"/>
      <c r="R73" s="8"/>
    </row>
    <row r="74" spans="1:18" ht="16.5" customHeight="1" x14ac:dyDescent="0.2">
      <c r="B74" s="63" t="s">
        <v>0</v>
      </c>
      <c r="C74" s="64" t="s">
        <v>13</v>
      </c>
      <c r="D74" s="65"/>
      <c r="E74" s="65"/>
      <c r="F74" s="66"/>
      <c r="G74" s="64" t="s">
        <v>2</v>
      </c>
      <c r="H74" s="65"/>
      <c r="I74" s="65"/>
      <c r="J74" s="65"/>
      <c r="K74" s="65"/>
      <c r="L74" s="65"/>
      <c r="M74" s="66"/>
      <c r="N74" s="67" t="s">
        <v>3</v>
      </c>
      <c r="O74" s="10"/>
      <c r="P74" s="61" t="s">
        <v>11</v>
      </c>
      <c r="Q74" s="61"/>
      <c r="R74" s="10"/>
    </row>
    <row r="75" spans="1:18" ht="31.5" customHeight="1" x14ac:dyDescent="0.2">
      <c r="B75" s="63"/>
      <c r="C75" s="24" t="s">
        <v>9</v>
      </c>
      <c r="D75" s="24" t="s">
        <v>10</v>
      </c>
      <c r="E75" s="24" t="s">
        <v>1</v>
      </c>
      <c r="F75" s="24" t="s">
        <v>16</v>
      </c>
      <c r="G75" s="24" t="s">
        <v>14</v>
      </c>
      <c r="H75" s="28" t="s">
        <v>15</v>
      </c>
      <c r="I75" s="24" t="s">
        <v>18</v>
      </c>
      <c r="J75" s="28" t="s">
        <v>17</v>
      </c>
      <c r="K75" s="24" t="s">
        <v>19</v>
      </c>
      <c r="L75" s="28" t="s">
        <v>20</v>
      </c>
      <c r="M75" s="24" t="s">
        <v>4</v>
      </c>
      <c r="N75" s="67"/>
      <c r="O75" s="10"/>
      <c r="P75" s="40" t="s">
        <v>26</v>
      </c>
      <c r="Q75" s="40" t="s">
        <v>5</v>
      </c>
      <c r="R75" s="10"/>
    </row>
    <row r="76" spans="1:18" ht="45" x14ac:dyDescent="0.2">
      <c r="B76" s="25" t="s">
        <v>109</v>
      </c>
      <c r="C76" s="12">
        <v>0</v>
      </c>
      <c r="D76" s="12">
        <v>0</v>
      </c>
      <c r="E76" s="12">
        <v>0</v>
      </c>
      <c r="F76" s="32">
        <f>+C76+D76+E76</f>
        <v>0</v>
      </c>
      <c r="G76" s="33">
        <v>900000000</v>
      </c>
      <c r="H76" s="33"/>
      <c r="I76" s="12">
        <v>0</v>
      </c>
      <c r="J76" s="12"/>
      <c r="K76" s="12">
        <v>0</v>
      </c>
      <c r="L76" s="12"/>
      <c r="M76" s="12">
        <f>+G76+I76+K76</f>
        <v>900000000</v>
      </c>
      <c r="N76" s="35">
        <f>+F76+M76</f>
        <v>900000000</v>
      </c>
      <c r="O76" s="14"/>
      <c r="P76" s="15" t="s">
        <v>111</v>
      </c>
      <c r="Q76" s="16">
        <v>6</v>
      </c>
      <c r="R76" s="14"/>
    </row>
    <row r="77" spans="1:18" ht="30" x14ac:dyDescent="0.2">
      <c r="B77" s="45" t="s">
        <v>110</v>
      </c>
      <c r="C77" s="12">
        <v>0</v>
      </c>
      <c r="D77" s="12">
        <v>0</v>
      </c>
      <c r="E77" s="12">
        <v>0</v>
      </c>
      <c r="F77" s="32">
        <f>+C77+D77+E77</f>
        <v>0</v>
      </c>
      <c r="G77" s="33">
        <v>1150000000</v>
      </c>
      <c r="H77" s="33"/>
      <c r="I77" s="12">
        <v>0</v>
      </c>
      <c r="J77" s="12"/>
      <c r="K77" s="12">
        <v>0</v>
      </c>
      <c r="L77" s="12"/>
      <c r="M77" s="12">
        <f>+G77+I77+K77</f>
        <v>1150000000</v>
      </c>
      <c r="N77" s="35">
        <f>+F77+M77</f>
        <v>1150000000</v>
      </c>
      <c r="O77" s="14"/>
      <c r="P77" s="15" t="s">
        <v>111</v>
      </c>
      <c r="Q77" s="16">
        <v>2</v>
      </c>
      <c r="R77" s="14"/>
    </row>
    <row r="78" spans="1:18" ht="15.75" x14ac:dyDescent="0.2">
      <c r="B78" s="17" t="s">
        <v>6</v>
      </c>
      <c r="C78" s="18">
        <f>SUM(C76:C77)</f>
        <v>0</v>
      </c>
      <c r="D78" s="18">
        <f>SUM(D76:D77)</f>
        <v>0</v>
      </c>
      <c r="E78" s="18">
        <f>SUM(E76:E77)</f>
        <v>0</v>
      </c>
      <c r="F78" s="18">
        <f>SUM(F76:F77)</f>
        <v>0</v>
      </c>
      <c r="G78" s="18">
        <f>SUM(G76:G77)</f>
        <v>2050000000</v>
      </c>
      <c r="I78" s="18">
        <f>SUM(I76:I77)</f>
        <v>0</v>
      </c>
      <c r="K78" s="18">
        <f>SUM(K76:K77)</f>
        <v>0</v>
      </c>
      <c r="M78" s="36">
        <f>SUM(M76:M77)</f>
        <v>2050000000</v>
      </c>
      <c r="N78" s="36">
        <f>SUM(N76:N77)</f>
        <v>2050000000</v>
      </c>
      <c r="O78" s="19"/>
      <c r="Q78" s="34">
        <f>SUM(Q76:Q77)</f>
        <v>8</v>
      </c>
      <c r="R78" s="19"/>
    </row>
    <row r="80" spans="1:18" ht="15.75" x14ac:dyDescent="0.2">
      <c r="B80" s="17" t="s">
        <v>12</v>
      </c>
      <c r="C80" s="20">
        <f>F78</f>
        <v>0</v>
      </c>
      <c r="D80" s="26"/>
    </row>
    <row r="81" spans="1:18" ht="15.75" x14ac:dyDescent="0.2">
      <c r="B81" s="17" t="s">
        <v>7</v>
      </c>
      <c r="C81" s="20">
        <f>+M78</f>
        <v>2050000000</v>
      </c>
      <c r="D81" s="26"/>
    </row>
    <row r="82" spans="1:18" ht="15.75" x14ac:dyDescent="0.25">
      <c r="B82" s="17" t="s">
        <v>3</v>
      </c>
      <c r="C82" s="22">
        <f>+C80+C81</f>
        <v>2050000000</v>
      </c>
      <c r="D82" s="27"/>
    </row>
    <row r="84" spans="1:18" x14ac:dyDescent="0.2">
      <c r="A84" s="29"/>
      <c r="B84" s="29"/>
      <c r="C84" s="29"/>
      <c r="D84" s="29"/>
      <c r="E84" s="29"/>
      <c r="F84" s="29"/>
      <c r="G84" s="29"/>
      <c r="H84" s="29"/>
      <c r="I84" s="29"/>
      <c r="J84" s="29"/>
      <c r="K84" s="29"/>
      <c r="L84" s="29"/>
      <c r="M84" s="29"/>
      <c r="N84" s="29"/>
      <c r="O84" s="30"/>
      <c r="P84" s="29"/>
      <c r="Q84" s="29"/>
    </row>
    <row r="86" spans="1:18" ht="29.25" customHeight="1" x14ac:dyDescent="0.2">
      <c r="B86" s="41" t="s">
        <v>113</v>
      </c>
      <c r="C86" s="62" t="s">
        <v>114</v>
      </c>
      <c r="D86" s="62"/>
      <c r="E86" s="62"/>
      <c r="F86" s="62"/>
      <c r="G86" s="62"/>
      <c r="H86" s="62"/>
      <c r="I86" s="62"/>
      <c r="J86" s="62"/>
      <c r="K86" s="62"/>
      <c r="L86" s="62"/>
      <c r="M86" s="62"/>
      <c r="N86" s="62"/>
      <c r="O86" s="3"/>
      <c r="R86" s="3"/>
    </row>
    <row r="87" spans="1:18" ht="15" customHeight="1" x14ac:dyDescent="0.2">
      <c r="B87" s="7"/>
      <c r="C87" s="8"/>
      <c r="D87" s="8"/>
      <c r="E87" s="8"/>
      <c r="F87" s="8"/>
      <c r="G87" s="8"/>
      <c r="H87" s="8"/>
      <c r="I87" s="8"/>
      <c r="J87" s="8"/>
      <c r="K87" s="8"/>
      <c r="L87" s="8"/>
      <c r="M87" s="8"/>
      <c r="N87" s="8"/>
      <c r="O87" s="8"/>
      <c r="R87" s="8"/>
    </row>
    <row r="88" spans="1:18" ht="16.5" customHeight="1" x14ac:dyDescent="0.2">
      <c r="B88" s="63" t="s">
        <v>0</v>
      </c>
      <c r="C88" s="64" t="s">
        <v>13</v>
      </c>
      <c r="D88" s="65"/>
      <c r="E88" s="65"/>
      <c r="F88" s="66"/>
      <c r="G88" s="64" t="s">
        <v>2</v>
      </c>
      <c r="H88" s="65"/>
      <c r="I88" s="65"/>
      <c r="J88" s="65"/>
      <c r="K88" s="65"/>
      <c r="L88" s="65"/>
      <c r="M88" s="66"/>
      <c r="N88" s="67" t="s">
        <v>3</v>
      </c>
      <c r="O88" s="10"/>
      <c r="P88" s="61" t="s">
        <v>11</v>
      </c>
      <c r="Q88" s="61"/>
      <c r="R88" s="10"/>
    </row>
    <row r="89" spans="1:18" ht="31.5" customHeight="1" x14ac:dyDescent="0.2">
      <c r="B89" s="63"/>
      <c r="C89" s="24" t="s">
        <v>9</v>
      </c>
      <c r="D89" s="24" t="s">
        <v>10</v>
      </c>
      <c r="E89" s="24" t="s">
        <v>1</v>
      </c>
      <c r="F89" s="24" t="s">
        <v>16</v>
      </c>
      <c r="G89" s="24" t="s">
        <v>14</v>
      </c>
      <c r="H89" s="28" t="s">
        <v>15</v>
      </c>
      <c r="I89" s="24" t="s">
        <v>18</v>
      </c>
      <c r="J89" s="28" t="s">
        <v>17</v>
      </c>
      <c r="K89" s="24" t="s">
        <v>19</v>
      </c>
      <c r="L89" s="28" t="s">
        <v>20</v>
      </c>
      <c r="M89" s="24" t="s">
        <v>4</v>
      </c>
      <c r="N89" s="67"/>
      <c r="O89" s="10"/>
      <c r="P89" s="40" t="s">
        <v>26</v>
      </c>
      <c r="Q89" s="40" t="s">
        <v>5</v>
      </c>
      <c r="R89" s="10"/>
    </row>
    <row r="90" spans="1:18" ht="42.75" x14ac:dyDescent="0.2">
      <c r="B90" s="25" t="s">
        <v>112</v>
      </c>
      <c r="C90" s="12">
        <v>0</v>
      </c>
      <c r="D90" s="12">
        <v>0</v>
      </c>
      <c r="E90" s="12">
        <v>0</v>
      </c>
      <c r="F90" s="32">
        <f>+C90+D90+E90</f>
        <v>0</v>
      </c>
      <c r="G90" s="12">
        <v>0</v>
      </c>
      <c r="H90" s="12"/>
      <c r="I90" s="12">
        <v>0</v>
      </c>
      <c r="J90" s="12"/>
      <c r="K90" s="12">
        <v>0</v>
      </c>
      <c r="L90" s="12"/>
      <c r="M90" s="12">
        <f>+G90+I90+K90</f>
        <v>0</v>
      </c>
      <c r="N90" s="35">
        <f>+F90+M90</f>
        <v>0</v>
      </c>
      <c r="O90" s="14"/>
      <c r="P90" s="15" t="s">
        <v>105</v>
      </c>
      <c r="Q90" s="16">
        <v>310</v>
      </c>
      <c r="R90" s="14"/>
    </row>
    <row r="91" spans="1:18" ht="42.75" x14ac:dyDescent="0.2">
      <c r="B91" s="25" t="s">
        <v>115</v>
      </c>
      <c r="C91" s="12">
        <v>0</v>
      </c>
      <c r="D91" s="12">
        <v>0</v>
      </c>
      <c r="E91" s="12">
        <v>0</v>
      </c>
      <c r="F91" s="32">
        <f>+C91+D91+E91</f>
        <v>0</v>
      </c>
      <c r="G91" s="12">
        <v>0</v>
      </c>
      <c r="H91" s="12"/>
      <c r="I91" s="12">
        <v>0</v>
      </c>
      <c r="J91" s="12"/>
      <c r="K91" s="12">
        <v>0</v>
      </c>
      <c r="L91" s="12"/>
      <c r="M91" s="12">
        <f>+G91+I91+K91</f>
        <v>0</v>
      </c>
      <c r="N91" s="35">
        <f>+F91+M91</f>
        <v>0</v>
      </c>
      <c r="O91" s="14"/>
      <c r="P91" s="15" t="s">
        <v>105</v>
      </c>
      <c r="Q91" s="16">
        <v>160</v>
      </c>
      <c r="R91" s="14"/>
    </row>
    <row r="92" spans="1:18" ht="15.75" x14ac:dyDescent="0.2">
      <c r="B92" s="17" t="s">
        <v>6</v>
      </c>
      <c r="C92" s="18">
        <f>SUM(C90:C91)</f>
        <v>0</v>
      </c>
      <c r="D92" s="18">
        <f>SUM(D90:D91)</f>
        <v>0</v>
      </c>
      <c r="E92" s="18">
        <f>SUM(E90:E91)</f>
        <v>0</v>
      </c>
      <c r="F92" s="18">
        <f>SUM(F90:F91)</f>
        <v>0</v>
      </c>
      <c r="G92" s="18">
        <f>SUM(G90:G91)</f>
        <v>0</v>
      </c>
      <c r="I92" s="18">
        <f>SUM(I90:I91)</f>
        <v>0</v>
      </c>
      <c r="K92" s="18">
        <f>SUM(K90:K91)</f>
        <v>0</v>
      </c>
      <c r="M92" s="36">
        <f>SUM(M90:M91)</f>
        <v>0</v>
      </c>
      <c r="N92" s="36">
        <f>SUM(N90:N91)</f>
        <v>0</v>
      </c>
      <c r="O92" s="19"/>
      <c r="Q92" s="34">
        <f>SUM(Q90:Q91)</f>
        <v>470</v>
      </c>
      <c r="R92" s="19"/>
    </row>
    <row r="94" spans="1:18" ht="15.75" x14ac:dyDescent="0.2">
      <c r="B94" s="17" t="s">
        <v>12</v>
      </c>
      <c r="C94" s="20">
        <f>F92</f>
        <v>0</v>
      </c>
      <c r="D94" s="26"/>
    </row>
    <row r="95" spans="1:18" ht="15.75" x14ac:dyDescent="0.2">
      <c r="B95" s="17" t="s">
        <v>7</v>
      </c>
      <c r="C95" s="20">
        <f>+M92</f>
        <v>0</v>
      </c>
      <c r="D95" s="26"/>
    </row>
    <row r="96" spans="1:18" ht="15.75" x14ac:dyDescent="0.25">
      <c r="B96" s="17" t="s">
        <v>3</v>
      </c>
      <c r="C96" s="22">
        <f>+C94+C95</f>
        <v>0</v>
      </c>
      <c r="D96" s="27"/>
    </row>
  </sheetData>
  <mergeCells count="50">
    <mergeCell ref="C2:N2"/>
    <mergeCell ref="C4:N4"/>
    <mergeCell ref="B6:B7"/>
    <mergeCell ref="C6:F6"/>
    <mergeCell ref="G6:M6"/>
    <mergeCell ref="N6:N7"/>
    <mergeCell ref="P6:Q6"/>
    <mergeCell ref="C20:N20"/>
    <mergeCell ref="B22:B23"/>
    <mergeCell ref="C22:F22"/>
    <mergeCell ref="G22:M22"/>
    <mergeCell ref="N22:N23"/>
    <mergeCell ref="P22:Q22"/>
    <mergeCell ref="B61:B63"/>
    <mergeCell ref="C61:C63"/>
    <mergeCell ref="P55:Q55"/>
    <mergeCell ref="C37:N37"/>
    <mergeCell ref="B39:B40"/>
    <mergeCell ref="C39:F39"/>
    <mergeCell ref="G39:M39"/>
    <mergeCell ref="N39:N40"/>
    <mergeCell ref="P39:Q39"/>
    <mergeCell ref="N61:N63"/>
    <mergeCell ref="H61:H63"/>
    <mergeCell ref="I61:I63"/>
    <mergeCell ref="J61:J63"/>
    <mergeCell ref="K61:K63"/>
    <mergeCell ref="L61:L63"/>
    <mergeCell ref="M61:M63"/>
    <mergeCell ref="C53:N53"/>
    <mergeCell ref="B55:B56"/>
    <mergeCell ref="C55:F55"/>
    <mergeCell ref="G55:M55"/>
    <mergeCell ref="N55:N56"/>
    <mergeCell ref="D61:D63"/>
    <mergeCell ref="E61:E63"/>
    <mergeCell ref="P74:Q74"/>
    <mergeCell ref="C86:N86"/>
    <mergeCell ref="B88:B89"/>
    <mergeCell ref="C88:F88"/>
    <mergeCell ref="G88:M88"/>
    <mergeCell ref="N88:N89"/>
    <mergeCell ref="P88:Q88"/>
    <mergeCell ref="C72:N72"/>
    <mergeCell ref="B74:B75"/>
    <mergeCell ref="C74:F74"/>
    <mergeCell ref="G74:M74"/>
    <mergeCell ref="N74:N75"/>
    <mergeCell ref="F61:F63"/>
    <mergeCell ref="G61:G6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2:R84"/>
  <sheetViews>
    <sheetView topLeftCell="A77" workbookViewId="0">
      <pane xSplit="2" topLeftCell="C1" activePane="topRight" state="frozen"/>
      <selection pane="topRight" activeCell="A83" sqref="A83"/>
    </sheetView>
  </sheetViews>
  <sheetFormatPr baseColWidth="10" defaultColWidth="11.42578125" defaultRowHeight="14.25" x14ac:dyDescent="0.2"/>
  <cols>
    <col min="1" max="1" width="3.140625" style="4" customWidth="1"/>
    <col min="2" max="2" width="42.4257812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1:18" ht="36" customHeight="1" x14ac:dyDescent="0.2">
      <c r="B2" s="41" t="s">
        <v>117</v>
      </c>
      <c r="C2" s="62" t="s">
        <v>116</v>
      </c>
      <c r="D2" s="62"/>
      <c r="E2" s="62"/>
      <c r="F2" s="62"/>
      <c r="G2" s="62"/>
      <c r="H2" s="62"/>
      <c r="I2" s="62"/>
      <c r="J2" s="62"/>
      <c r="K2" s="62"/>
      <c r="L2" s="62"/>
      <c r="M2" s="62"/>
      <c r="N2" s="62"/>
      <c r="O2" s="3"/>
      <c r="R2" s="3"/>
    </row>
    <row r="3" spans="1:18" x14ac:dyDescent="0.2">
      <c r="C3" s="5"/>
      <c r="D3" s="5"/>
      <c r="E3" s="5"/>
      <c r="F3" s="5"/>
      <c r="G3" s="5"/>
      <c r="H3" s="5"/>
      <c r="I3" s="5"/>
      <c r="J3" s="5"/>
      <c r="K3" s="5"/>
      <c r="L3" s="5"/>
      <c r="M3" s="5"/>
      <c r="N3" s="5"/>
      <c r="O3" s="6"/>
      <c r="R3" s="6"/>
    </row>
    <row r="4" spans="1:18" ht="29.25" customHeight="1" x14ac:dyDescent="0.2">
      <c r="B4" s="41" t="s">
        <v>119</v>
      </c>
      <c r="C4" s="62" t="s">
        <v>118</v>
      </c>
      <c r="D4" s="62"/>
      <c r="E4" s="62"/>
      <c r="F4" s="62"/>
      <c r="G4" s="62"/>
      <c r="H4" s="62"/>
      <c r="I4" s="62"/>
      <c r="J4" s="62"/>
      <c r="K4" s="62"/>
      <c r="L4" s="62"/>
      <c r="M4" s="62"/>
      <c r="N4" s="62"/>
      <c r="O4" s="3"/>
      <c r="R4" s="3"/>
    </row>
    <row r="5" spans="1:18" ht="15" customHeight="1" x14ac:dyDescent="0.2">
      <c r="B5" s="7"/>
      <c r="C5" s="8"/>
      <c r="D5" s="8"/>
      <c r="E5" s="8"/>
      <c r="F5" s="8"/>
      <c r="G5" s="8"/>
      <c r="H5" s="8"/>
      <c r="I5" s="8"/>
      <c r="J5" s="8"/>
      <c r="K5" s="8"/>
      <c r="L5" s="8"/>
      <c r="M5" s="8"/>
      <c r="N5" s="8"/>
      <c r="O5" s="8"/>
      <c r="R5" s="8"/>
    </row>
    <row r="6" spans="1:18" ht="16.5" customHeight="1" x14ac:dyDescent="0.2">
      <c r="B6" s="63" t="s">
        <v>0</v>
      </c>
      <c r="C6" s="64" t="s">
        <v>13</v>
      </c>
      <c r="D6" s="65"/>
      <c r="E6" s="65"/>
      <c r="F6" s="66"/>
      <c r="G6" s="64" t="s">
        <v>2</v>
      </c>
      <c r="H6" s="65"/>
      <c r="I6" s="65"/>
      <c r="J6" s="65"/>
      <c r="K6" s="65"/>
      <c r="L6" s="65"/>
      <c r="M6" s="66"/>
      <c r="N6" s="67" t="s">
        <v>3</v>
      </c>
      <c r="O6" s="10"/>
      <c r="P6" s="61" t="s">
        <v>11</v>
      </c>
      <c r="Q6" s="61"/>
      <c r="R6" s="10"/>
    </row>
    <row r="7" spans="1: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0" t="s">
        <v>26</v>
      </c>
      <c r="Q7" s="40" t="s">
        <v>5</v>
      </c>
      <c r="R7" s="10"/>
    </row>
    <row r="8" spans="1:18" ht="71.25" x14ac:dyDescent="0.2">
      <c r="B8" s="25" t="s">
        <v>120</v>
      </c>
      <c r="C8" s="33">
        <v>1000000000</v>
      </c>
      <c r="D8" s="12">
        <v>0</v>
      </c>
      <c r="E8" s="12">
        <v>0</v>
      </c>
      <c r="F8" s="32">
        <f>+C8+D8+E8</f>
        <v>1000000000</v>
      </c>
      <c r="G8" s="12">
        <v>0</v>
      </c>
      <c r="H8" s="12"/>
      <c r="I8" s="12">
        <v>0</v>
      </c>
      <c r="J8" s="12"/>
      <c r="K8" s="33">
        <v>1000000000</v>
      </c>
      <c r="L8" s="42" t="s">
        <v>123</v>
      </c>
      <c r="M8" s="12">
        <f>+G8+I8+K8</f>
        <v>1000000000</v>
      </c>
      <c r="N8" s="35">
        <f>+F8+M8</f>
        <v>2000000000</v>
      </c>
      <c r="O8" s="14"/>
      <c r="P8" s="15" t="s">
        <v>122</v>
      </c>
      <c r="Q8" s="16">
        <v>4</v>
      </c>
      <c r="R8" s="14"/>
    </row>
    <row r="9" spans="1:18" ht="15" x14ac:dyDescent="0.2">
      <c r="B9" s="25" t="s">
        <v>121</v>
      </c>
      <c r="C9" s="12">
        <v>0</v>
      </c>
      <c r="D9" s="12">
        <v>0</v>
      </c>
      <c r="E9" s="12">
        <v>0</v>
      </c>
      <c r="F9" s="32">
        <f>+C9+D9+E9</f>
        <v>0</v>
      </c>
      <c r="G9" s="12">
        <v>0</v>
      </c>
      <c r="H9" s="12"/>
      <c r="I9" s="12">
        <v>0</v>
      </c>
      <c r="J9" s="12"/>
      <c r="K9" s="33">
        <v>12000000000</v>
      </c>
      <c r="L9" s="33" t="s">
        <v>30</v>
      </c>
      <c r="M9" s="12">
        <f>+G9+I9+K9</f>
        <v>12000000000</v>
      </c>
      <c r="N9" s="35">
        <f>+F9+M9</f>
        <v>12000000000</v>
      </c>
      <c r="O9" s="14"/>
      <c r="P9" s="15"/>
      <c r="Q9" s="16"/>
      <c r="R9" s="14"/>
    </row>
    <row r="10" spans="1:18" ht="15.75" x14ac:dyDescent="0.2">
      <c r="B10" s="17" t="s">
        <v>6</v>
      </c>
      <c r="C10" s="18">
        <f>SUM(C8:C9)</f>
        <v>1000000000</v>
      </c>
      <c r="D10" s="18">
        <f>SUM(D8:D9)</f>
        <v>0</v>
      </c>
      <c r="E10" s="18">
        <f>SUM(E8:E9)</f>
        <v>0</v>
      </c>
      <c r="F10" s="18">
        <f>SUM(F8:F9)</f>
        <v>1000000000</v>
      </c>
      <c r="G10" s="18">
        <f>SUM(G8:G9)</f>
        <v>0</v>
      </c>
      <c r="I10" s="18">
        <f>SUM(I8:I9)</f>
        <v>0</v>
      </c>
      <c r="K10" s="18">
        <f>SUM(K8:K9)</f>
        <v>13000000000</v>
      </c>
      <c r="M10" s="36">
        <f>SUM(M8:M9)</f>
        <v>13000000000</v>
      </c>
      <c r="N10" s="36">
        <f>SUM(N8:N9)</f>
        <v>14000000000</v>
      </c>
      <c r="O10" s="19"/>
      <c r="Q10" s="34">
        <f>SUM(Q8:Q9)</f>
        <v>4</v>
      </c>
      <c r="R10" s="19"/>
    </row>
    <row r="12" spans="1:18" ht="15.75" x14ac:dyDescent="0.2">
      <c r="B12" s="17" t="s">
        <v>12</v>
      </c>
      <c r="C12" s="20">
        <f>F10</f>
        <v>1000000000</v>
      </c>
      <c r="D12" s="26"/>
    </row>
    <row r="13" spans="1:18" ht="15.75" x14ac:dyDescent="0.2">
      <c r="B13" s="17" t="s">
        <v>7</v>
      </c>
      <c r="C13" s="20">
        <f>+M10</f>
        <v>13000000000</v>
      </c>
      <c r="D13" s="26"/>
    </row>
    <row r="14" spans="1:18" ht="15.75" x14ac:dyDescent="0.25">
      <c r="B14" s="17" t="s">
        <v>3</v>
      </c>
      <c r="C14" s="22">
        <f>+C12+C13</f>
        <v>14000000000</v>
      </c>
      <c r="D14" s="27"/>
    </row>
    <row r="16" spans="1:18" x14ac:dyDescent="0.2">
      <c r="A16" s="29"/>
      <c r="B16" s="29"/>
      <c r="C16" s="29"/>
      <c r="D16" s="29"/>
      <c r="E16" s="29"/>
      <c r="F16" s="29"/>
      <c r="G16" s="29"/>
      <c r="H16" s="29"/>
      <c r="I16" s="29"/>
      <c r="J16" s="29"/>
      <c r="K16" s="29"/>
      <c r="L16" s="29"/>
      <c r="M16" s="29"/>
      <c r="N16" s="29"/>
      <c r="O16" s="30"/>
      <c r="P16" s="29"/>
      <c r="Q16" s="29"/>
    </row>
    <row r="18" spans="2:18" ht="29.25" customHeight="1" x14ac:dyDescent="0.2">
      <c r="B18" s="41" t="s">
        <v>125</v>
      </c>
      <c r="C18" s="62" t="s">
        <v>124</v>
      </c>
      <c r="D18" s="62"/>
      <c r="E18" s="62"/>
      <c r="F18" s="62"/>
      <c r="G18" s="62"/>
      <c r="H18" s="62"/>
      <c r="I18" s="62"/>
      <c r="J18" s="62"/>
      <c r="K18" s="62"/>
      <c r="L18" s="62"/>
      <c r="M18" s="62"/>
      <c r="N18" s="62"/>
      <c r="O18" s="3"/>
      <c r="R18" s="3"/>
    </row>
    <row r="19" spans="2:18" ht="15" customHeight="1" x14ac:dyDescent="0.2">
      <c r="B19" s="7"/>
      <c r="C19" s="8"/>
      <c r="D19" s="8"/>
      <c r="E19" s="8"/>
      <c r="F19" s="8"/>
      <c r="G19" s="8"/>
      <c r="H19" s="8"/>
      <c r="I19" s="8"/>
      <c r="J19" s="8"/>
      <c r="K19" s="8"/>
      <c r="L19" s="8"/>
      <c r="M19" s="8"/>
      <c r="N19" s="8"/>
      <c r="O19" s="8"/>
      <c r="R19" s="8"/>
    </row>
    <row r="20" spans="2:18" ht="16.5" customHeight="1" x14ac:dyDescent="0.2">
      <c r="B20" s="63" t="s">
        <v>0</v>
      </c>
      <c r="C20" s="64" t="s">
        <v>13</v>
      </c>
      <c r="D20" s="65"/>
      <c r="E20" s="65"/>
      <c r="F20" s="66"/>
      <c r="G20" s="64" t="s">
        <v>2</v>
      </c>
      <c r="H20" s="65"/>
      <c r="I20" s="65"/>
      <c r="J20" s="65"/>
      <c r="K20" s="65"/>
      <c r="L20" s="65"/>
      <c r="M20" s="66"/>
      <c r="N20" s="67" t="s">
        <v>3</v>
      </c>
      <c r="O20" s="10"/>
      <c r="P20" s="61" t="s">
        <v>11</v>
      </c>
      <c r="Q20" s="61"/>
      <c r="R20" s="10"/>
    </row>
    <row r="21" spans="2:18" ht="31.5" customHeight="1" x14ac:dyDescent="0.2">
      <c r="B21" s="63"/>
      <c r="C21" s="24" t="s">
        <v>9</v>
      </c>
      <c r="D21" s="24" t="s">
        <v>10</v>
      </c>
      <c r="E21" s="24" t="s">
        <v>1</v>
      </c>
      <c r="F21" s="24" t="s">
        <v>16</v>
      </c>
      <c r="G21" s="24" t="s">
        <v>14</v>
      </c>
      <c r="H21" s="28" t="s">
        <v>15</v>
      </c>
      <c r="I21" s="24" t="s">
        <v>18</v>
      </c>
      <c r="J21" s="28" t="s">
        <v>17</v>
      </c>
      <c r="K21" s="24" t="s">
        <v>19</v>
      </c>
      <c r="L21" s="28" t="s">
        <v>20</v>
      </c>
      <c r="M21" s="24" t="s">
        <v>4</v>
      </c>
      <c r="N21" s="67"/>
      <c r="O21" s="10"/>
      <c r="P21" s="40" t="s">
        <v>26</v>
      </c>
      <c r="Q21" s="40" t="s">
        <v>5</v>
      </c>
      <c r="R21" s="10"/>
    </row>
    <row r="22" spans="2:18" ht="60" x14ac:dyDescent="0.2">
      <c r="B22" s="25" t="s">
        <v>126</v>
      </c>
      <c r="C22" s="12">
        <v>0</v>
      </c>
      <c r="D22" s="12">
        <v>0</v>
      </c>
      <c r="E22" s="12">
        <v>0</v>
      </c>
      <c r="F22" s="32">
        <f>+C22+D22+E22</f>
        <v>0</v>
      </c>
      <c r="G22" s="33">
        <v>3000000000</v>
      </c>
      <c r="H22" s="33"/>
      <c r="I22" s="12">
        <v>0</v>
      </c>
      <c r="J22" s="12"/>
      <c r="K22" s="12">
        <v>0</v>
      </c>
      <c r="L22" s="12"/>
      <c r="M22" s="12">
        <f>+G22+I22+K22</f>
        <v>3000000000</v>
      </c>
      <c r="N22" s="35">
        <f>+F22+M22</f>
        <v>3000000000</v>
      </c>
      <c r="O22" s="14"/>
      <c r="P22" s="15" t="s">
        <v>106</v>
      </c>
      <c r="Q22" s="16">
        <v>7000</v>
      </c>
      <c r="R22" s="14"/>
    </row>
    <row r="23" spans="2:18" ht="30" x14ac:dyDescent="0.2">
      <c r="B23" s="25" t="s">
        <v>127</v>
      </c>
      <c r="C23" s="12">
        <v>0</v>
      </c>
      <c r="D23" s="12">
        <v>0</v>
      </c>
      <c r="E23" s="12">
        <v>0</v>
      </c>
      <c r="F23" s="32">
        <f t="shared" ref="F23:F28" si="0">+C23+D23+E23</f>
        <v>0</v>
      </c>
      <c r="G23" s="33">
        <v>6000000000</v>
      </c>
      <c r="H23" s="33" t="s">
        <v>128</v>
      </c>
      <c r="I23" s="12">
        <v>0</v>
      </c>
      <c r="J23" s="12"/>
      <c r="K23" s="12">
        <v>0</v>
      </c>
      <c r="L23" s="12"/>
      <c r="M23" s="12">
        <f t="shared" ref="M23:M28" si="1">+G23+I23+K23</f>
        <v>6000000000</v>
      </c>
      <c r="N23" s="35">
        <f t="shared" ref="N23:N28" si="2">+F23+M23</f>
        <v>6000000000</v>
      </c>
      <c r="O23" s="14"/>
      <c r="P23" s="15"/>
      <c r="Q23" s="16"/>
      <c r="R23" s="14"/>
    </row>
    <row r="24" spans="2:18" ht="57" x14ac:dyDescent="0.2">
      <c r="B24" s="25" t="s">
        <v>129</v>
      </c>
      <c r="C24" s="12">
        <v>0</v>
      </c>
      <c r="D24" s="12">
        <v>0</v>
      </c>
      <c r="E24" s="12">
        <v>0</v>
      </c>
      <c r="F24" s="32">
        <f t="shared" si="0"/>
        <v>0</v>
      </c>
      <c r="G24" s="12">
        <v>500000000</v>
      </c>
      <c r="H24" s="12" t="s">
        <v>130</v>
      </c>
      <c r="I24" s="12">
        <v>0</v>
      </c>
      <c r="J24" s="12"/>
      <c r="K24" s="12">
        <v>0</v>
      </c>
      <c r="L24" s="12"/>
      <c r="M24" s="12">
        <f t="shared" si="1"/>
        <v>500000000</v>
      </c>
      <c r="N24" s="35">
        <f t="shared" si="2"/>
        <v>500000000</v>
      </c>
      <c r="O24" s="14"/>
      <c r="P24" s="15" t="s">
        <v>106</v>
      </c>
      <c r="Q24" s="16">
        <v>10000</v>
      </c>
      <c r="R24" s="14"/>
    </row>
    <row r="25" spans="2:18" ht="57" x14ac:dyDescent="0.2">
      <c r="B25" s="25" t="s">
        <v>131</v>
      </c>
      <c r="C25" s="33">
        <v>100000000</v>
      </c>
      <c r="D25" s="12">
        <v>0</v>
      </c>
      <c r="E25" s="12">
        <v>0</v>
      </c>
      <c r="F25" s="32">
        <f t="shared" si="0"/>
        <v>100000000</v>
      </c>
      <c r="G25" s="12">
        <v>0</v>
      </c>
      <c r="H25" s="12"/>
      <c r="I25" s="12">
        <v>0</v>
      </c>
      <c r="J25" s="12"/>
      <c r="K25" s="12">
        <v>0</v>
      </c>
      <c r="L25" s="12"/>
      <c r="M25" s="12">
        <f t="shared" si="1"/>
        <v>0</v>
      </c>
      <c r="N25" s="35">
        <f t="shared" si="2"/>
        <v>100000000</v>
      </c>
      <c r="O25" s="14"/>
      <c r="P25" s="15" t="s">
        <v>106</v>
      </c>
      <c r="Q25" s="16">
        <v>10000</v>
      </c>
      <c r="R25" s="14"/>
    </row>
    <row r="26" spans="2:18" ht="90" x14ac:dyDescent="0.2">
      <c r="B26" s="45" t="s">
        <v>132</v>
      </c>
      <c r="C26" s="33">
        <v>450000000</v>
      </c>
      <c r="D26" s="12">
        <v>0</v>
      </c>
      <c r="E26" s="12">
        <v>0</v>
      </c>
      <c r="F26" s="32">
        <f t="shared" si="0"/>
        <v>450000000</v>
      </c>
      <c r="G26" s="12">
        <v>0</v>
      </c>
      <c r="H26" s="12"/>
      <c r="I26" s="12">
        <v>0</v>
      </c>
      <c r="J26" s="12"/>
      <c r="K26" s="12">
        <v>0</v>
      </c>
      <c r="L26" s="12"/>
      <c r="M26" s="12">
        <f t="shared" si="1"/>
        <v>0</v>
      </c>
      <c r="N26" s="35">
        <f t="shared" si="2"/>
        <v>450000000</v>
      </c>
      <c r="O26" s="14"/>
      <c r="P26" s="15"/>
      <c r="Q26" s="16"/>
      <c r="R26" s="14"/>
    </row>
    <row r="27" spans="2:18" ht="30" x14ac:dyDescent="0.2">
      <c r="B27" s="25" t="s">
        <v>133</v>
      </c>
      <c r="C27" s="33">
        <v>200000000</v>
      </c>
      <c r="D27" s="12">
        <v>0</v>
      </c>
      <c r="E27" s="12">
        <v>0</v>
      </c>
      <c r="F27" s="32">
        <f t="shared" si="0"/>
        <v>200000000</v>
      </c>
      <c r="G27" s="12">
        <v>0</v>
      </c>
      <c r="H27" s="12"/>
      <c r="I27" s="12">
        <v>0</v>
      </c>
      <c r="J27" s="12"/>
      <c r="K27" s="12">
        <v>0</v>
      </c>
      <c r="L27" s="12"/>
      <c r="M27" s="12">
        <f t="shared" si="1"/>
        <v>0</v>
      </c>
      <c r="N27" s="35">
        <f t="shared" si="2"/>
        <v>200000000</v>
      </c>
      <c r="O27" s="14"/>
      <c r="P27" s="15"/>
      <c r="Q27" s="16"/>
      <c r="R27" s="14"/>
    </row>
    <row r="28" spans="2:18" ht="30" x14ac:dyDescent="0.2">
      <c r="B28" s="25" t="s">
        <v>134</v>
      </c>
      <c r="C28" s="33">
        <v>50000000</v>
      </c>
      <c r="D28" s="12">
        <v>0</v>
      </c>
      <c r="E28" s="12">
        <v>0</v>
      </c>
      <c r="F28" s="32">
        <f t="shared" si="0"/>
        <v>50000000</v>
      </c>
      <c r="G28" s="12">
        <v>0</v>
      </c>
      <c r="H28" s="12"/>
      <c r="I28" s="12">
        <v>0</v>
      </c>
      <c r="J28" s="12"/>
      <c r="K28" s="12">
        <v>0</v>
      </c>
      <c r="L28" s="12"/>
      <c r="M28" s="12">
        <f t="shared" si="1"/>
        <v>0</v>
      </c>
      <c r="N28" s="35">
        <f t="shared" si="2"/>
        <v>50000000</v>
      </c>
      <c r="O28" s="14"/>
      <c r="P28" s="15"/>
      <c r="Q28" s="16"/>
      <c r="R28" s="14"/>
    </row>
    <row r="29" spans="2:18" ht="15.75" x14ac:dyDescent="0.2">
      <c r="B29" s="17" t="s">
        <v>6</v>
      </c>
      <c r="C29" s="18">
        <f>SUM(C22:C28)</f>
        <v>800000000</v>
      </c>
      <c r="D29" s="18">
        <f>SUM(D22:D28)</f>
        <v>0</v>
      </c>
      <c r="E29" s="18">
        <f>SUM(E22:E28)</f>
        <v>0</v>
      </c>
      <c r="F29" s="18">
        <f>SUM(F22:F28)</f>
        <v>800000000</v>
      </c>
      <c r="G29" s="18">
        <f>SUM(G22:G28)</f>
        <v>9500000000</v>
      </c>
      <c r="I29" s="18">
        <f>SUM(I22:I28)</f>
        <v>0</v>
      </c>
      <c r="K29" s="18">
        <f>SUM(K22:K28)</f>
        <v>0</v>
      </c>
      <c r="M29" s="36">
        <f>SUM(M22:M28)</f>
        <v>9500000000</v>
      </c>
      <c r="N29" s="36">
        <f>SUM(N22:N28)</f>
        <v>10300000000</v>
      </c>
      <c r="O29" s="19"/>
      <c r="Q29" s="34">
        <f>SUM(Q22:Q28)</f>
        <v>27000</v>
      </c>
      <c r="R29" s="19"/>
    </row>
    <row r="31" spans="2:18" ht="15.75" x14ac:dyDescent="0.2">
      <c r="B31" s="17" t="s">
        <v>12</v>
      </c>
      <c r="C31" s="20">
        <f>F29</f>
        <v>800000000</v>
      </c>
      <c r="D31" s="26"/>
    </row>
    <row r="32" spans="2:18" ht="15.75" x14ac:dyDescent="0.2">
      <c r="B32" s="17" t="s">
        <v>7</v>
      </c>
      <c r="C32" s="20">
        <f>+M29</f>
        <v>9500000000</v>
      </c>
      <c r="D32" s="26"/>
    </row>
    <row r="33" spans="1:18" ht="15.75" x14ac:dyDescent="0.25">
      <c r="B33" s="17" t="s">
        <v>3</v>
      </c>
      <c r="C33" s="22">
        <f>+C31+C32</f>
        <v>10300000000</v>
      </c>
      <c r="D33" s="27"/>
    </row>
    <row r="35" spans="1:18" x14ac:dyDescent="0.2">
      <c r="A35" s="29"/>
      <c r="B35" s="29"/>
      <c r="C35" s="29"/>
      <c r="D35" s="29"/>
      <c r="E35" s="29"/>
      <c r="F35" s="29"/>
      <c r="G35" s="29"/>
      <c r="H35" s="29"/>
      <c r="I35" s="29"/>
      <c r="J35" s="29"/>
      <c r="K35" s="29"/>
      <c r="L35" s="29"/>
      <c r="M35" s="29"/>
      <c r="N35" s="29"/>
      <c r="O35" s="30"/>
      <c r="P35" s="29"/>
      <c r="Q35" s="29"/>
    </row>
    <row r="37" spans="1:18" ht="29.25" customHeight="1" x14ac:dyDescent="0.2">
      <c r="B37" s="41" t="s">
        <v>135</v>
      </c>
      <c r="C37" s="62" t="s">
        <v>136</v>
      </c>
      <c r="D37" s="62"/>
      <c r="E37" s="62"/>
      <c r="F37" s="62"/>
      <c r="G37" s="62"/>
      <c r="H37" s="62"/>
      <c r="I37" s="62"/>
      <c r="J37" s="62"/>
      <c r="K37" s="62"/>
      <c r="L37" s="62"/>
      <c r="M37" s="62"/>
      <c r="N37" s="62"/>
      <c r="O37" s="3"/>
      <c r="R37" s="3"/>
    </row>
    <row r="38" spans="1:18" ht="15" customHeight="1" x14ac:dyDescent="0.2">
      <c r="B38" s="7"/>
      <c r="C38" s="8"/>
      <c r="D38" s="8"/>
      <c r="E38" s="8"/>
      <c r="F38" s="8"/>
      <c r="G38" s="8"/>
      <c r="H38" s="8"/>
      <c r="I38" s="8"/>
      <c r="J38" s="8"/>
      <c r="K38" s="8"/>
      <c r="L38" s="8"/>
      <c r="M38" s="8"/>
      <c r="N38" s="8"/>
      <c r="O38" s="8"/>
      <c r="R38" s="8"/>
    </row>
    <row r="39" spans="1:18" ht="16.5" customHeight="1" x14ac:dyDescent="0.2">
      <c r="B39" s="63" t="s">
        <v>0</v>
      </c>
      <c r="C39" s="64" t="s">
        <v>13</v>
      </c>
      <c r="D39" s="65"/>
      <c r="E39" s="65"/>
      <c r="F39" s="66"/>
      <c r="G39" s="64" t="s">
        <v>2</v>
      </c>
      <c r="H39" s="65"/>
      <c r="I39" s="65"/>
      <c r="J39" s="65"/>
      <c r="K39" s="65"/>
      <c r="L39" s="65"/>
      <c r="M39" s="66"/>
      <c r="N39" s="67" t="s">
        <v>3</v>
      </c>
      <c r="O39" s="10"/>
      <c r="P39" s="61" t="s">
        <v>11</v>
      </c>
      <c r="Q39" s="61"/>
      <c r="R39" s="10"/>
    </row>
    <row r="40" spans="1:18" ht="31.5" customHeight="1" x14ac:dyDescent="0.2">
      <c r="B40" s="63"/>
      <c r="C40" s="24" t="s">
        <v>9</v>
      </c>
      <c r="D40" s="24" t="s">
        <v>10</v>
      </c>
      <c r="E40" s="24" t="s">
        <v>1</v>
      </c>
      <c r="F40" s="24" t="s">
        <v>16</v>
      </c>
      <c r="G40" s="24" t="s">
        <v>14</v>
      </c>
      <c r="H40" s="28" t="s">
        <v>15</v>
      </c>
      <c r="I40" s="24" t="s">
        <v>18</v>
      </c>
      <c r="J40" s="28" t="s">
        <v>17</v>
      </c>
      <c r="K40" s="24" t="s">
        <v>19</v>
      </c>
      <c r="L40" s="28" t="s">
        <v>20</v>
      </c>
      <c r="M40" s="24" t="s">
        <v>4</v>
      </c>
      <c r="N40" s="67"/>
      <c r="O40" s="10"/>
      <c r="P40" s="40" t="s">
        <v>26</v>
      </c>
      <c r="Q40" s="40" t="s">
        <v>5</v>
      </c>
      <c r="R40" s="10"/>
    </row>
    <row r="41" spans="1:18" ht="57" x14ac:dyDescent="0.2">
      <c r="B41" s="25" t="s">
        <v>137</v>
      </c>
      <c r="C41" s="33">
        <v>1100000000</v>
      </c>
      <c r="D41" s="12">
        <v>0</v>
      </c>
      <c r="E41" s="12">
        <v>0</v>
      </c>
      <c r="F41" s="32">
        <f>+C41+D41+E41</f>
        <v>1100000000</v>
      </c>
      <c r="G41" s="33">
        <v>400000000</v>
      </c>
      <c r="H41" s="33"/>
      <c r="I41" s="12">
        <v>0</v>
      </c>
      <c r="J41" s="12"/>
      <c r="K41" s="12">
        <v>0</v>
      </c>
      <c r="L41" s="12"/>
      <c r="M41" s="12">
        <f>+G41+I41+K41</f>
        <v>400000000</v>
      </c>
      <c r="N41" s="35">
        <f>+F41+M41</f>
        <v>1500000000</v>
      </c>
      <c r="O41" s="14"/>
      <c r="P41" s="15" t="s">
        <v>106</v>
      </c>
      <c r="Q41" s="16">
        <v>1201700</v>
      </c>
      <c r="R41" s="14"/>
    </row>
    <row r="42" spans="1:18" ht="57" x14ac:dyDescent="0.2">
      <c r="B42" s="45" t="s">
        <v>138</v>
      </c>
      <c r="C42" s="12">
        <v>0</v>
      </c>
      <c r="D42" s="12">
        <v>0</v>
      </c>
      <c r="E42" s="12">
        <v>0</v>
      </c>
      <c r="F42" s="32">
        <f>+C42+D42+E42</f>
        <v>0</v>
      </c>
      <c r="G42" s="33">
        <v>180000000</v>
      </c>
      <c r="H42" s="33"/>
      <c r="I42" s="12">
        <v>0</v>
      </c>
      <c r="J42" s="12"/>
      <c r="K42" s="12">
        <v>100000000</v>
      </c>
      <c r="L42" s="12" t="s">
        <v>139</v>
      </c>
      <c r="M42" s="12">
        <f>+G42+I42+K42</f>
        <v>280000000</v>
      </c>
      <c r="N42" s="35">
        <f>+F42+M42</f>
        <v>280000000</v>
      </c>
      <c r="O42" s="14"/>
      <c r="P42" s="15" t="s">
        <v>106</v>
      </c>
      <c r="Q42" s="16">
        <v>200000</v>
      </c>
      <c r="R42" s="14"/>
    </row>
    <row r="43" spans="1:18" ht="15.75" x14ac:dyDescent="0.2">
      <c r="B43" s="17" t="s">
        <v>6</v>
      </c>
      <c r="C43" s="18">
        <f>SUM(C41:C42)</f>
        <v>1100000000</v>
      </c>
      <c r="D43" s="18">
        <f>SUM(D41:D42)</f>
        <v>0</v>
      </c>
      <c r="E43" s="18">
        <f>SUM(E41:E42)</f>
        <v>0</v>
      </c>
      <c r="F43" s="18">
        <f>SUM(F41:F42)</f>
        <v>1100000000</v>
      </c>
      <c r="G43" s="18">
        <f>SUM(G41:G42)</f>
        <v>580000000</v>
      </c>
      <c r="I43" s="18">
        <f>SUM(I41:I42)</f>
        <v>0</v>
      </c>
      <c r="K43" s="18">
        <f>SUM(K41:K42)</f>
        <v>100000000</v>
      </c>
      <c r="M43" s="36">
        <f>SUM(M41:M42)</f>
        <v>680000000</v>
      </c>
      <c r="N43" s="36">
        <f>SUM(N41:N42)</f>
        <v>1780000000</v>
      </c>
      <c r="O43" s="19"/>
      <c r="Q43" s="34">
        <f>SUM(Q41:Q42)</f>
        <v>1401700</v>
      </c>
      <c r="R43" s="19"/>
    </row>
    <row r="45" spans="1:18" ht="15.75" x14ac:dyDescent="0.2">
      <c r="B45" s="17" t="s">
        <v>12</v>
      </c>
      <c r="C45" s="20">
        <f>F43</f>
        <v>1100000000</v>
      </c>
      <c r="D45" s="26"/>
    </row>
    <row r="46" spans="1:18" ht="15.75" x14ac:dyDescent="0.2">
      <c r="B46" s="17" t="s">
        <v>7</v>
      </c>
      <c r="C46" s="20">
        <f>+M43</f>
        <v>680000000</v>
      </c>
      <c r="D46" s="26"/>
    </row>
    <row r="47" spans="1:18" ht="15.75" x14ac:dyDescent="0.25">
      <c r="B47" s="17" t="s">
        <v>3</v>
      </c>
      <c r="C47" s="22">
        <f>+C45+C46</f>
        <v>1780000000</v>
      </c>
      <c r="D47" s="27"/>
    </row>
    <row r="49" spans="1:18" x14ac:dyDescent="0.2">
      <c r="A49" s="29"/>
      <c r="B49" s="29"/>
      <c r="C49" s="29"/>
      <c r="D49" s="29"/>
      <c r="E49" s="29"/>
      <c r="F49" s="29"/>
      <c r="G49" s="29"/>
      <c r="H49" s="29"/>
      <c r="I49" s="29"/>
      <c r="J49" s="29"/>
      <c r="K49" s="29"/>
      <c r="L49" s="29"/>
      <c r="M49" s="29"/>
      <c r="N49" s="29"/>
      <c r="O49" s="30"/>
      <c r="P49" s="29"/>
      <c r="Q49" s="29"/>
    </row>
    <row r="51" spans="1:18" ht="29.25" customHeight="1" x14ac:dyDescent="0.2">
      <c r="B51" s="41" t="s">
        <v>140</v>
      </c>
      <c r="C51" s="62" t="s">
        <v>141</v>
      </c>
      <c r="D51" s="62"/>
      <c r="E51" s="62"/>
      <c r="F51" s="62"/>
      <c r="G51" s="62"/>
      <c r="H51" s="62"/>
      <c r="I51" s="62"/>
      <c r="J51" s="62"/>
      <c r="K51" s="62"/>
      <c r="L51" s="62"/>
      <c r="M51" s="62"/>
      <c r="N51" s="62"/>
      <c r="O51" s="3"/>
      <c r="R51" s="3"/>
    </row>
    <row r="52" spans="1:18" ht="15" customHeight="1" x14ac:dyDescent="0.2">
      <c r="B52" s="7"/>
      <c r="C52" s="8"/>
      <c r="D52" s="8"/>
      <c r="E52" s="8"/>
      <c r="F52" s="8"/>
      <c r="G52" s="8"/>
      <c r="H52" s="8"/>
      <c r="I52" s="8"/>
      <c r="J52" s="8"/>
      <c r="K52" s="8"/>
      <c r="L52" s="8"/>
      <c r="M52" s="8"/>
      <c r="N52" s="8"/>
      <c r="O52" s="8"/>
      <c r="R52" s="8"/>
    </row>
    <row r="53" spans="1:18" ht="16.5" customHeight="1" x14ac:dyDescent="0.2">
      <c r="B53" s="63" t="s">
        <v>0</v>
      </c>
      <c r="C53" s="64" t="s">
        <v>13</v>
      </c>
      <c r="D53" s="65"/>
      <c r="E53" s="65"/>
      <c r="F53" s="66"/>
      <c r="G53" s="64" t="s">
        <v>2</v>
      </c>
      <c r="H53" s="65"/>
      <c r="I53" s="65"/>
      <c r="J53" s="65"/>
      <c r="K53" s="65"/>
      <c r="L53" s="65"/>
      <c r="M53" s="66"/>
      <c r="N53" s="67" t="s">
        <v>3</v>
      </c>
      <c r="O53" s="10"/>
      <c r="P53" s="61" t="s">
        <v>11</v>
      </c>
      <c r="Q53" s="61"/>
      <c r="R53" s="10"/>
    </row>
    <row r="54" spans="1:18" ht="31.5" customHeight="1" x14ac:dyDescent="0.2">
      <c r="B54" s="63"/>
      <c r="C54" s="24" t="s">
        <v>9</v>
      </c>
      <c r="D54" s="24" t="s">
        <v>10</v>
      </c>
      <c r="E54" s="24" t="s">
        <v>1</v>
      </c>
      <c r="F54" s="24" t="s">
        <v>16</v>
      </c>
      <c r="G54" s="24" t="s">
        <v>14</v>
      </c>
      <c r="H54" s="28" t="s">
        <v>15</v>
      </c>
      <c r="I54" s="24" t="s">
        <v>18</v>
      </c>
      <c r="J54" s="28" t="s">
        <v>17</v>
      </c>
      <c r="K54" s="24" t="s">
        <v>19</v>
      </c>
      <c r="L54" s="28" t="s">
        <v>20</v>
      </c>
      <c r="M54" s="24" t="s">
        <v>4</v>
      </c>
      <c r="N54" s="67"/>
      <c r="O54" s="10"/>
      <c r="P54" s="40" t="s">
        <v>26</v>
      </c>
      <c r="Q54" s="40" t="s">
        <v>5</v>
      </c>
      <c r="R54" s="10"/>
    </row>
    <row r="55" spans="1:18" ht="42.75" x14ac:dyDescent="0.2">
      <c r="B55" s="25" t="s">
        <v>142</v>
      </c>
      <c r="C55" s="33">
        <v>280000000</v>
      </c>
      <c r="D55" s="12">
        <v>0</v>
      </c>
      <c r="E55" s="12">
        <v>0</v>
      </c>
      <c r="F55" s="32">
        <f t="shared" ref="F55:F60" si="3">+C55+D55+E55</f>
        <v>280000000</v>
      </c>
      <c r="G55" s="33">
        <v>80000000</v>
      </c>
      <c r="H55" s="33"/>
      <c r="I55" s="12">
        <v>0</v>
      </c>
      <c r="J55" s="12"/>
      <c r="K55" s="12">
        <v>55123557919</v>
      </c>
      <c r="L55" s="48" t="s">
        <v>143</v>
      </c>
      <c r="M55" s="12">
        <f t="shared" ref="M55:M60" si="4">+G55+I55+K55</f>
        <v>55203557919</v>
      </c>
      <c r="N55" s="35">
        <f t="shared" ref="N55:N60" si="5">+F55+M55</f>
        <v>55483557919</v>
      </c>
      <c r="O55" s="14"/>
      <c r="P55" s="15" t="s">
        <v>144</v>
      </c>
      <c r="Q55" s="39">
        <v>280000</v>
      </c>
      <c r="R55" s="14"/>
    </row>
    <row r="56" spans="1:18" ht="15" x14ac:dyDescent="0.2">
      <c r="B56" s="25" t="s">
        <v>145</v>
      </c>
      <c r="C56" s="33">
        <v>590000000</v>
      </c>
      <c r="D56" s="12">
        <v>0</v>
      </c>
      <c r="E56" s="12">
        <v>0</v>
      </c>
      <c r="F56" s="32">
        <f t="shared" si="3"/>
        <v>590000000</v>
      </c>
      <c r="G56" s="33">
        <v>115000000</v>
      </c>
      <c r="H56" s="33"/>
      <c r="I56" s="12">
        <v>0</v>
      </c>
      <c r="J56" s="12"/>
      <c r="K56" s="12">
        <v>0</v>
      </c>
      <c r="L56" s="12"/>
      <c r="M56" s="12">
        <f t="shared" si="4"/>
        <v>115000000</v>
      </c>
      <c r="N56" s="35">
        <f t="shared" si="5"/>
        <v>705000000</v>
      </c>
      <c r="O56" s="14"/>
      <c r="P56" s="15"/>
      <c r="Q56" s="39"/>
      <c r="R56" s="14"/>
    </row>
    <row r="57" spans="1:18" ht="30" x14ac:dyDescent="0.2">
      <c r="B57" s="25" t="s">
        <v>146</v>
      </c>
      <c r="C57" s="33">
        <v>100000000</v>
      </c>
      <c r="D57" s="12">
        <v>0</v>
      </c>
      <c r="E57" s="12">
        <v>0</v>
      </c>
      <c r="F57" s="32">
        <f t="shared" si="3"/>
        <v>100000000</v>
      </c>
      <c r="G57" s="33">
        <v>140000000</v>
      </c>
      <c r="H57" s="33"/>
      <c r="I57" s="12">
        <v>0</v>
      </c>
      <c r="J57" s="12"/>
      <c r="K57" s="12">
        <v>0</v>
      </c>
      <c r="L57" s="12"/>
      <c r="M57" s="12">
        <f t="shared" si="4"/>
        <v>140000000</v>
      </c>
      <c r="N57" s="35">
        <f t="shared" si="5"/>
        <v>240000000</v>
      </c>
      <c r="O57" s="14"/>
      <c r="P57" s="15"/>
      <c r="Q57" s="39"/>
      <c r="R57" s="14"/>
    </row>
    <row r="58" spans="1:18" ht="42.75" x14ac:dyDescent="0.2">
      <c r="B58" s="25" t="s">
        <v>147</v>
      </c>
      <c r="C58" s="33">
        <v>210000000</v>
      </c>
      <c r="D58" s="12">
        <v>0</v>
      </c>
      <c r="E58" s="12">
        <v>0</v>
      </c>
      <c r="F58" s="32">
        <f t="shared" si="3"/>
        <v>210000000</v>
      </c>
      <c r="G58" s="33">
        <v>120000000</v>
      </c>
      <c r="H58" s="33"/>
      <c r="I58" s="12">
        <v>0</v>
      </c>
      <c r="J58" s="12"/>
      <c r="K58" s="12">
        <v>0</v>
      </c>
      <c r="L58" s="12"/>
      <c r="M58" s="12">
        <f t="shared" si="4"/>
        <v>120000000</v>
      </c>
      <c r="N58" s="35">
        <f t="shared" si="5"/>
        <v>330000000</v>
      </c>
      <c r="O58" s="14"/>
      <c r="P58" s="15" t="s">
        <v>144</v>
      </c>
      <c r="Q58" s="39">
        <v>35000</v>
      </c>
      <c r="R58" s="14"/>
    </row>
    <row r="59" spans="1:18" ht="42.75" x14ac:dyDescent="0.2">
      <c r="B59" s="25" t="s">
        <v>148</v>
      </c>
      <c r="C59" s="33">
        <v>40000000</v>
      </c>
      <c r="D59" s="12">
        <v>0</v>
      </c>
      <c r="E59" s="12">
        <v>0</v>
      </c>
      <c r="F59" s="32">
        <f t="shared" si="3"/>
        <v>40000000</v>
      </c>
      <c r="G59" s="33">
        <v>30000000</v>
      </c>
      <c r="H59" s="33"/>
      <c r="I59" s="12">
        <v>0</v>
      </c>
      <c r="J59" s="12"/>
      <c r="K59" s="12">
        <v>0</v>
      </c>
      <c r="L59" s="12"/>
      <c r="M59" s="12">
        <f t="shared" si="4"/>
        <v>30000000</v>
      </c>
      <c r="N59" s="35">
        <f t="shared" si="5"/>
        <v>70000000</v>
      </c>
      <c r="O59" s="14"/>
      <c r="P59" s="15" t="s">
        <v>144</v>
      </c>
      <c r="Q59" s="39">
        <v>30000</v>
      </c>
      <c r="R59" s="14"/>
    </row>
    <row r="60" spans="1:18" ht="42.75" x14ac:dyDescent="0.2">
      <c r="B60" s="25" t="s">
        <v>149</v>
      </c>
      <c r="C60" s="33">
        <v>270000000</v>
      </c>
      <c r="D60" s="12">
        <v>0</v>
      </c>
      <c r="E60" s="12">
        <v>0</v>
      </c>
      <c r="F60" s="32">
        <f t="shared" si="3"/>
        <v>270000000</v>
      </c>
      <c r="G60" s="33">
        <v>155000000</v>
      </c>
      <c r="H60" s="33"/>
      <c r="I60" s="12">
        <v>0</v>
      </c>
      <c r="J60" s="12"/>
      <c r="K60" s="12">
        <v>0</v>
      </c>
      <c r="L60" s="12"/>
      <c r="M60" s="12">
        <f t="shared" si="4"/>
        <v>155000000</v>
      </c>
      <c r="N60" s="35">
        <f t="shared" si="5"/>
        <v>425000000</v>
      </c>
      <c r="O60" s="14"/>
      <c r="P60" s="15" t="s">
        <v>144</v>
      </c>
      <c r="Q60" s="39">
        <v>5000</v>
      </c>
      <c r="R60" s="14"/>
    </row>
    <row r="61" spans="1:18" ht="15.75" x14ac:dyDescent="0.2">
      <c r="B61" s="17" t="s">
        <v>6</v>
      </c>
      <c r="C61" s="18">
        <f>SUM(C55:C60)</f>
        <v>1490000000</v>
      </c>
      <c r="D61" s="18">
        <f>SUM(D55:D60)</f>
        <v>0</v>
      </c>
      <c r="E61" s="18">
        <f>SUM(E55:E60)</f>
        <v>0</v>
      </c>
      <c r="F61" s="18">
        <f>SUM(F55:F60)</f>
        <v>1490000000</v>
      </c>
      <c r="G61" s="18">
        <f>SUM(G55:G60)</f>
        <v>640000000</v>
      </c>
      <c r="I61" s="18">
        <f>SUM(I55:I60)</f>
        <v>0</v>
      </c>
      <c r="K61" s="18">
        <f>SUM(K55:K60)</f>
        <v>55123557919</v>
      </c>
      <c r="M61" s="36">
        <f>SUM(M55:M60)</f>
        <v>55763557919</v>
      </c>
      <c r="N61" s="36">
        <f>SUM(N55:N60)</f>
        <v>57253557919</v>
      </c>
      <c r="O61" s="19"/>
      <c r="Q61" s="49">
        <f>SUM(Q55:Q60)</f>
        <v>350000</v>
      </c>
      <c r="R61" s="19"/>
    </row>
    <row r="63" spans="1:18" ht="15.75" x14ac:dyDescent="0.2">
      <c r="B63" s="17" t="s">
        <v>12</v>
      </c>
      <c r="C63" s="20">
        <f>F61</f>
        <v>1490000000</v>
      </c>
      <c r="D63" s="26"/>
    </row>
    <row r="64" spans="1:18" ht="15.75" x14ac:dyDescent="0.2">
      <c r="B64" s="17" t="s">
        <v>7</v>
      </c>
      <c r="C64" s="20">
        <f>+M61</f>
        <v>55763557919</v>
      </c>
      <c r="D64" s="26"/>
    </row>
    <row r="65" spans="1:18" ht="15.75" x14ac:dyDescent="0.25">
      <c r="B65" s="17" t="s">
        <v>3</v>
      </c>
      <c r="C65" s="22">
        <f>+C63+C64</f>
        <v>57253557919</v>
      </c>
      <c r="D65" s="27"/>
    </row>
    <row r="67" spans="1:18" x14ac:dyDescent="0.2">
      <c r="A67" s="29"/>
      <c r="B67" s="29"/>
      <c r="C67" s="29"/>
      <c r="D67" s="29"/>
      <c r="E67" s="29"/>
      <c r="F67" s="29"/>
      <c r="G67" s="29"/>
      <c r="H67" s="29"/>
      <c r="I67" s="29"/>
      <c r="J67" s="29"/>
      <c r="K67" s="29"/>
      <c r="L67" s="29"/>
      <c r="M67" s="29"/>
      <c r="N67" s="29"/>
      <c r="O67" s="30"/>
      <c r="P67" s="29"/>
      <c r="Q67" s="29"/>
    </row>
    <row r="69" spans="1:18" ht="29.25" customHeight="1" x14ac:dyDescent="0.2">
      <c r="B69" s="41" t="s">
        <v>150</v>
      </c>
      <c r="C69" s="62" t="s">
        <v>151</v>
      </c>
      <c r="D69" s="62"/>
      <c r="E69" s="62"/>
      <c r="F69" s="62"/>
      <c r="G69" s="62"/>
      <c r="H69" s="62"/>
      <c r="I69" s="62"/>
      <c r="J69" s="62"/>
      <c r="K69" s="62"/>
      <c r="L69" s="62"/>
      <c r="M69" s="62"/>
      <c r="N69" s="62"/>
      <c r="O69" s="3"/>
      <c r="R69" s="3"/>
    </row>
    <row r="70" spans="1:18" ht="15" customHeight="1" x14ac:dyDescent="0.2">
      <c r="B70" s="7"/>
      <c r="C70" s="8"/>
      <c r="D70" s="8"/>
      <c r="E70" s="8"/>
      <c r="F70" s="8"/>
      <c r="G70" s="8"/>
      <c r="H70" s="8"/>
      <c r="I70" s="8"/>
      <c r="J70" s="8"/>
      <c r="K70" s="8"/>
      <c r="L70" s="8"/>
      <c r="M70" s="8"/>
      <c r="N70" s="8"/>
      <c r="O70" s="8"/>
      <c r="R70" s="8"/>
    </row>
    <row r="71" spans="1:18" ht="16.5" customHeight="1" x14ac:dyDescent="0.2">
      <c r="B71" s="63" t="s">
        <v>0</v>
      </c>
      <c r="C71" s="64" t="s">
        <v>13</v>
      </c>
      <c r="D71" s="65"/>
      <c r="E71" s="65"/>
      <c r="F71" s="66"/>
      <c r="G71" s="64" t="s">
        <v>2</v>
      </c>
      <c r="H71" s="65"/>
      <c r="I71" s="65"/>
      <c r="J71" s="65"/>
      <c r="K71" s="65"/>
      <c r="L71" s="65"/>
      <c r="M71" s="66"/>
      <c r="N71" s="67" t="s">
        <v>3</v>
      </c>
      <c r="O71" s="10"/>
      <c r="P71" s="61" t="s">
        <v>11</v>
      </c>
      <c r="Q71" s="61"/>
      <c r="R71" s="10"/>
    </row>
    <row r="72" spans="1:18" ht="31.5" customHeight="1" x14ac:dyDescent="0.2">
      <c r="B72" s="63"/>
      <c r="C72" s="24" t="s">
        <v>9</v>
      </c>
      <c r="D72" s="24" t="s">
        <v>10</v>
      </c>
      <c r="E72" s="24" t="s">
        <v>1</v>
      </c>
      <c r="F72" s="24" t="s">
        <v>16</v>
      </c>
      <c r="G72" s="24" t="s">
        <v>14</v>
      </c>
      <c r="H72" s="28" t="s">
        <v>15</v>
      </c>
      <c r="I72" s="24" t="s">
        <v>18</v>
      </c>
      <c r="J72" s="28" t="s">
        <v>17</v>
      </c>
      <c r="K72" s="24" t="s">
        <v>19</v>
      </c>
      <c r="L72" s="28" t="s">
        <v>20</v>
      </c>
      <c r="M72" s="24" t="s">
        <v>4</v>
      </c>
      <c r="N72" s="67"/>
      <c r="O72" s="10"/>
      <c r="P72" s="40" t="s">
        <v>26</v>
      </c>
      <c r="Q72" s="40" t="s">
        <v>5</v>
      </c>
      <c r="R72" s="10"/>
    </row>
    <row r="73" spans="1:18" ht="42.75" x14ac:dyDescent="0.2">
      <c r="B73" s="25" t="s">
        <v>152</v>
      </c>
      <c r="C73" s="33">
        <v>4555000000</v>
      </c>
      <c r="D73" s="12">
        <v>0</v>
      </c>
      <c r="E73" s="12">
        <v>0</v>
      </c>
      <c r="F73" s="32">
        <f>+C73+D73+E73</f>
        <v>4555000000</v>
      </c>
      <c r="G73" s="12">
        <v>0</v>
      </c>
      <c r="H73" s="12"/>
      <c r="I73" s="12">
        <v>0</v>
      </c>
      <c r="J73" s="12"/>
      <c r="K73" s="12">
        <v>0</v>
      </c>
      <c r="L73" s="12"/>
      <c r="M73" s="12">
        <f>+G73+I73+K73</f>
        <v>0</v>
      </c>
      <c r="N73" s="35">
        <f>+F73+M73</f>
        <v>4555000000</v>
      </c>
      <c r="O73" s="14"/>
      <c r="P73" s="15" t="s">
        <v>144</v>
      </c>
      <c r="Q73" s="39">
        <v>280</v>
      </c>
      <c r="R73" s="14"/>
    </row>
    <row r="74" spans="1:18" ht="30" x14ac:dyDescent="0.2">
      <c r="B74" s="25" t="s">
        <v>153</v>
      </c>
      <c r="C74" s="33">
        <v>10000000</v>
      </c>
      <c r="D74" s="12">
        <v>0</v>
      </c>
      <c r="E74" s="12">
        <v>0</v>
      </c>
      <c r="F74" s="32">
        <f>+C74+D74+E74</f>
        <v>10000000</v>
      </c>
      <c r="G74" s="12">
        <v>0</v>
      </c>
      <c r="H74" s="12"/>
      <c r="I74" s="12">
        <v>0</v>
      </c>
      <c r="J74" s="12"/>
      <c r="K74" s="12">
        <v>0</v>
      </c>
      <c r="L74" s="12"/>
      <c r="M74" s="12">
        <f>+G74+I74+K74</f>
        <v>0</v>
      </c>
      <c r="N74" s="35">
        <f>+F74+M74</f>
        <v>10000000</v>
      </c>
      <c r="O74" s="14"/>
      <c r="P74" s="15"/>
      <c r="Q74" s="16"/>
      <c r="R74" s="14"/>
    </row>
    <row r="75" spans="1:18" ht="51" x14ac:dyDescent="0.2">
      <c r="B75" s="25" t="s">
        <v>154</v>
      </c>
      <c r="C75" s="12">
        <v>0</v>
      </c>
      <c r="D75" s="12">
        <v>0</v>
      </c>
      <c r="E75" s="12">
        <v>0</v>
      </c>
      <c r="F75" s="32">
        <f>+C75+D75+E75</f>
        <v>0</v>
      </c>
      <c r="G75" s="33">
        <v>2164000000</v>
      </c>
      <c r="H75" s="33"/>
      <c r="I75" s="12">
        <v>0</v>
      </c>
      <c r="J75" s="12"/>
      <c r="K75" s="33">
        <v>100000000</v>
      </c>
      <c r="L75" s="50" t="s">
        <v>155</v>
      </c>
      <c r="M75" s="12">
        <f>+G75+I75+K75</f>
        <v>2264000000</v>
      </c>
      <c r="N75" s="35">
        <f>+F75+M75</f>
        <v>2264000000</v>
      </c>
      <c r="O75" s="14"/>
      <c r="P75" s="15" t="s">
        <v>144</v>
      </c>
      <c r="Q75" s="39">
        <v>675</v>
      </c>
      <c r="R75" s="14"/>
    </row>
    <row r="76" spans="1:18" ht="60" x14ac:dyDescent="0.2">
      <c r="B76" s="25" t="s">
        <v>156</v>
      </c>
      <c r="C76" s="12">
        <v>0</v>
      </c>
      <c r="D76" s="12">
        <v>0</v>
      </c>
      <c r="E76" s="12">
        <v>0</v>
      </c>
      <c r="F76" s="32">
        <f>+C76+D76+E76</f>
        <v>0</v>
      </c>
      <c r="G76" s="12">
        <v>0</v>
      </c>
      <c r="H76" s="12"/>
      <c r="I76" s="12">
        <v>0</v>
      </c>
      <c r="J76" s="12"/>
      <c r="K76" s="33">
        <v>7400000000</v>
      </c>
      <c r="L76" s="51" t="s">
        <v>157</v>
      </c>
      <c r="M76" s="12">
        <f>+G76+I76+K76</f>
        <v>7400000000</v>
      </c>
      <c r="N76" s="35">
        <f>+F76+M76</f>
        <v>7400000000</v>
      </c>
      <c r="O76" s="14"/>
      <c r="P76" s="15" t="s">
        <v>144</v>
      </c>
      <c r="Q76" s="39">
        <v>174</v>
      </c>
      <c r="R76" s="14"/>
    </row>
    <row r="77" spans="1:18" ht="42.75" x14ac:dyDescent="0.2">
      <c r="B77" s="25" t="s">
        <v>158</v>
      </c>
      <c r="C77" s="33">
        <v>218209872</v>
      </c>
      <c r="D77" s="12">
        <v>0</v>
      </c>
      <c r="E77" s="12">
        <v>0</v>
      </c>
      <c r="F77" s="32">
        <f>+C77+D77+E77</f>
        <v>218209872</v>
      </c>
      <c r="G77" s="33">
        <v>61312725</v>
      </c>
      <c r="H77" s="33"/>
      <c r="I77" s="12">
        <v>0</v>
      </c>
      <c r="J77" s="12"/>
      <c r="K77" s="12">
        <v>0</v>
      </c>
      <c r="L77" s="12"/>
      <c r="M77" s="12">
        <f>+G77+I77+K77</f>
        <v>61312725</v>
      </c>
      <c r="N77" s="35">
        <f>+F77+M77</f>
        <v>279522597</v>
      </c>
      <c r="O77" s="14"/>
      <c r="P77" s="15" t="s">
        <v>144</v>
      </c>
      <c r="Q77" s="16">
        <v>3631</v>
      </c>
      <c r="R77" s="14"/>
    </row>
    <row r="78" spans="1:18" ht="15.75" x14ac:dyDescent="0.2">
      <c r="B78" s="17" t="s">
        <v>6</v>
      </c>
      <c r="C78" s="18">
        <f>SUM(C73:C77)</f>
        <v>4783209872</v>
      </c>
      <c r="D78" s="18">
        <f>SUM(D73:D77)</f>
        <v>0</v>
      </c>
      <c r="E78" s="18">
        <f>SUM(E73:E77)</f>
        <v>0</v>
      </c>
      <c r="F78" s="18">
        <f>SUM(F73:F77)</f>
        <v>4783209872</v>
      </c>
      <c r="G78" s="18">
        <f>SUM(G73:G77)</f>
        <v>2225312725</v>
      </c>
      <c r="I78" s="18">
        <f>SUM(I73:I77)</f>
        <v>0</v>
      </c>
      <c r="K78" s="18">
        <f>SUM(K73:K77)</f>
        <v>7500000000</v>
      </c>
      <c r="M78" s="36">
        <f>SUM(M73:M77)</f>
        <v>9725312725</v>
      </c>
      <c r="N78" s="36">
        <f>SUM(N73:N77)</f>
        <v>14508522597</v>
      </c>
      <c r="O78" s="19"/>
      <c r="Q78" s="34">
        <f>SUM(Q73:Q77)</f>
        <v>4760</v>
      </c>
      <c r="R78" s="19"/>
    </row>
    <row r="80" spans="1:18" ht="15.75" x14ac:dyDescent="0.2">
      <c r="B80" s="17" t="s">
        <v>12</v>
      </c>
      <c r="C80" s="20">
        <f>F78</f>
        <v>4783209872</v>
      </c>
      <c r="D80" s="26"/>
    </row>
    <row r="81" spans="1:17" ht="15.75" x14ac:dyDescent="0.2">
      <c r="B81" s="17" t="s">
        <v>7</v>
      </c>
      <c r="C81" s="20">
        <f>+M78</f>
        <v>9725312725</v>
      </c>
      <c r="D81" s="26"/>
    </row>
    <row r="82" spans="1:17" ht="15.75" x14ac:dyDescent="0.25">
      <c r="B82" s="17" t="s">
        <v>3</v>
      </c>
      <c r="C82" s="22">
        <f>+C80+C81</f>
        <v>14508522597</v>
      </c>
      <c r="D82" s="27"/>
    </row>
    <row r="84" spans="1:17" x14ac:dyDescent="0.2">
      <c r="A84" s="29"/>
      <c r="B84" s="29"/>
      <c r="C84" s="29"/>
      <c r="D84" s="29"/>
      <c r="E84" s="29"/>
      <c r="F84" s="29"/>
      <c r="G84" s="29"/>
      <c r="H84" s="29"/>
      <c r="I84" s="29"/>
      <c r="J84" s="29"/>
      <c r="K84" s="29"/>
      <c r="L84" s="29"/>
      <c r="M84" s="29"/>
      <c r="N84" s="29"/>
      <c r="O84" s="30"/>
      <c r="P84" s="29"/>
      <c r="Q84" s="29"/>
    </row>
  </sheetData>
  <mergeCells count="31">
    <mergeCell ref="C2:N2"/>
    <mergeCell ref="C4:N4"/>
    <mergeCell ref="B6:B7"/>
    <mergeCell ref="C6:F6"/>
    <mergeCell ref="G6:M6"/>
    <mergeCell ref="N6:N7"/>
    <mergeCell ref="P6:Q6"/>
    <mergeCell ref="C18:N18"/>
    <mergeCell ref="B20:B21"/>
    <mergeCell ref="C20:F20"/>
    <mergeCell ref="G20:M20"/>
    <mergeCell ref="N20:N21"/>
    <mergeCell ref="P20:Q20"/>
    <mergeCell ref="P53:Q53"/>
    <mergeCell ref="C37:N37"/>
    <mergeCell ref="B39:B40"/>
    <mergeCell ref="C39:F39"/>
    <mergeCell ref="G39:M39"/>
    <mergeCell ref="N39:N40"/>
    <mergeCell ref="P39:Q39"/>
    <mergeCell ref="C51:N51"/>
    <mergeCell ref="B53:B54"/>
    <mergeCell ref="C53:F53"/>
    <mergeCell ref="G53:M53"/>
    <mergeCell ref="N53:N54"/>
    <mergeCell ref="P71:Q71"/>
    <mergeCell ref="C69:N69"/>
    <mergeCell ref="B71:B72"/>
    <mergeCell ref="C71:F71"/>
    <mergeCell ref="G71:M71"/>
    <mergeCell ref="N71:N7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2:R63"/>
  <sheetViews>
    <sheetView topLeftCell="A57" workbookViewId="0">
      <pane xSplit="2" topLeftCell="C1" activePane="topRight" state="frozen"/>
      <selection pane="topRight" activeCell="C76" sqref="C76"/>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170</v>
      </c>
      <c r="C2" s="62" t="s">
        <v>159</v>
      </c>
      <c r="D2" s="62"/>
      <c r="E2" s="62"/>
      <c r="F2" s="62"/>
      <c r="G2" s="62"/>
      <c r="H2" s="62"/>
      <c r="I2" s="62"/>
      <c r="J2" s="62"/>
      <c r="K2" s="62"/>
      <c r="L2" s="62"/>
      <c r="M2" s="62"/>
      <c r="N2" s="62"/>
      <c r="O2" s="3"/>
      <c r="R2" s="3"/>
    </row>
    <row r="3" spans="2:18" x14ac:dyDescent="0.2">
      <c r="C3" s="5"/>
      <c r="D3" s="5"/>
      <c r="E3" s="5"/>
      <c r="F3" s="5"/>
      <c r="G3" s="5"/>
      <c r="H3" s="5"/>
      <c r="I3" s="5"/>
      <c r="J3" s="5"/>
      <c r="K3" s="5"/>
      <c r="L3" s="5"/>
      <c r="M3" s="5"/>
      <c r="N3" s="5"/>
      <c r="O3" s="6"/>
      <c r="R3" s="6"/>
    </row>
    <row r="4" spans="2:18" ht="29.25" customHeight="1" x14ac:dyDescent="0.2">
      <c r="B4" s="47" t="s">
        <v>171</v>
      </c>
      <c r="C4" s="62" t="s">
        <v>160</v>
      </c>
      <c r="D4" s="62"/>
      <c r="E4" s="62"/>
      <c r="F4" s="62"/>
      <c r="G4" s="62"/>
      <c r="H4" s="62"/>
      <c r="I4" s="62"/>
      <c r="J4" s="62"/>
      <c r="K4" s="62"/>
      <c r="L4" s="62"/>
      <c r="M4" s="62"/>
      <c r="N4" s="62"/>
      <c r="O4" s="3"/>
      <c r="R4" s="3"/>
    </row>
    <row r="5" spans="2:18" ht="15" customHeight="1" x14ac:dyDescent="0.2">
      <c r="B5" s="7"/>
      <c r="C5" s="8"/>
      <c r="D5" s="8"/>
      <c r="E5" s="8"/>
      <c r="F5" s="8"/>
      <c r="G5" s="8"/>
      <c r="H5" s="8"/>
      <c r="I5" s="8"/>
      <c r="J5" s="8"/>
      <c r="K5" s="8"/>
      <c r="L5" s="8"/>
      <c r="M5" s="8"/>
      <c r="N5" s="8"/>
      <c r="O5" s="8"/>
      <c r="R5" s="8"/>
    </row>
    <row r="6" spans="2:18" ht="16.5" customHeight="1" x14ac:dyDescent="0.2">
      <c r="B6" s="63" t="s">
        <v>0</v>
      </c>
      <c r="C6" s="64" t="s">
        <v>13</v>
      </c>
      <c r="D6" s="65"/>
      <c r="E6" s="65"/>
      <c r="F6" s="66"/>
      <c r="G6" s="64" t="s">
        <v>2</v>
      </c>
      <c r="H6" s="65"/>
      <c r="I6" s="65"/>
      <c r="J6" s="65"/>
      <c r="K6" s="65"/>
      <c r="L6" s="65"/>
      <c r="M6" s="66"/>
      <c r="N6" s="67" t="s">
        <v>3</v>
      </c>
      <c r="O6" s="10"/>
      <c r="P6" s="61" t="s">
        <v>11</v>
      </c>
      <c r="Q6" s="61"/>
      <c r="R6" s="10"/>
    </row>
    <row r="7" spans="2: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6" t="s">
        <v>26</v>
      </c>
      <c r="Q7" s="46" t="s">
        <v>5</v>
      </c>
      <c r="R7" s="10"/>
    </row>
    <row r="8" spans="2:18" ht="30" x14ac:dyDescent="0.2">
      <c r="B8" s="45" t="s">
        <v>161</v>
      </c>
      <c r="C8" s="12">
        <v>0</v>
      </c>
      <c r="D8" s="12">
        <v>0</v>
      </c>
      <c r="E8" s="12">
        <v>0</v>
      </c>
      <c r="F8" s="32">
        <f>+C8+D8+E8</f>
        <v>0</v>
      </c>
      <c r="G8" s="12">
        <v>0</v>
      </c>
      <c r="H8" s="12"/>
      <c r="I8" s="12">
        <v>0</v>
      </c>
      <c r="J8" s="12"/>
      <c r="K8" s="12">
        <v>0</v>
      </c>
      <c r="L8" s="12"/>
      <c r="M8" s="12">
        <f>+G8+I8+K8</f>
        <v>0</v>
      </c>
      <c r="N8" s="35">
        <f>+F8+M8</f>
        <v>0</v>
      </c>
      <c r="O8" s="14"/>
      <c r="P8" s="15"/>
      <c r="Q8" s="16"/>
      <c r="R8" s="14"/>
    </row>
    <row r="9" spans="2:18" ht="15" x14ac:dyDescent="0.2">
      <c r="B9" s="25" t="s">
        <v>162</v>
      </c>
      <c r="C9" s="12">
        <v>0</v>
      </c>
      <c r="D9" s="12">
        <v>0</v>
      </c>
      <c r="E9" s="12">
        <v>0</v>
      </c>
      <c r="F9" s="32">
        <f>+C9+D9+E9</f>
        <v>0</v>
      </c>
      <c r="G9" s="12">
        <v>0</v>
      </c>
      <c r="H9" s="12"/>
      <c r="I9" s="12">
        <v>0</v>
      </c>
      <c r="J9" s="12"/>
      <c r="K9" s="12">
        <v>0</v>
      </c>
      <c r="L9" s="12"/>
      <c r="M9" s="12">
        <f>+G9+I9+K9</f>
        <v>0</v>
      </c>
      <c r="N9" s="35">
        <f>+F9+M9</f>
        <v>0</v>
      </c>
      <c r="O9" s="14"/>
      <c r="P9" s="15"/>
      <c r="Q9" s="16"/>
      <c r="R9" s="14"/>
    </row>
    <row r="10" spans="2:18" ht="42.75" x14ac:dyDescent="0.2">
      <c r="B10" s="25" t="s">
        <v>163</v>
      </c>
      <c r="C10" s="12">
        <v>0</v>
      </c>
      <c r="D10" s="12">
        <v>0</v>
      </c>
      <c r="E10" s="12">
        <v>0</v>
      </c>
      <c r="F10" s="32">
        <f>+C10+D10+E10</f>
        <v>0</v>
      </c>
      <c r="G10" s="12">
        <v>0</v>
      </c>
      <c r="H10" s="12"/>
      <c r="I10" s="12">
        <v>0</v>
      </c>
      <c r="J10" s="12"/>
      <c r="K10" s="12">
        <v>0</v>
      </c>
      <c r="L10" s="12"/>
      <c r="M10" s="12">
        <f>+G10+I10+K10</f>
        <v>0</v>
      </c>
      <c r="N10" s="35">
        <f>+F10+M10</f>
        <v>0</v>
      </c>
      <c r="O10" s="14"/>
      <c r="P10" s="15" t="s">
        <v>164</v>
      </c>
      <c r="Q10" s="37">
        <v>0.3</v>
      </c>
      <c r="R10" s="14"/>
    </row>
    <row r="11" spans="2:18" ht="45" x14ac:dyDescent="0.2">
      <c r="B11" s="25" t="s">
        <v>165</v>
      </c>
      <c r="C11" s="12">
        <v>0</v>
      </c>
      <c r="D11" s="12">
        <v>0</v>
      </c>
      <c r="E11" s="12">
        <v>0</v>
      </c>
      <c r="F11" s="32">
        <f>+C11+D11+E11</f>
        <v>0</v>
      </c>
      <c r="G11" s="12">
        <v>0</v>
      </c>
      <c r="H11" s="12"/>
      <c r="I11" s="12">
        <v>0</v>
      </c>
      <c r="J11" s="12"/>
      <c r="K11" s="12">
        <v>0</v>
      </c>
      <c r="L11" s="12"/>
      <c r="M11" s="12">
        <f>+G11+I11+K11</f>
        <v>0</v>
      </c>
      <c r="N11" s="35">
        <f>+F11+M11</f>
        <v>0</v>
      </c>
      <c r="O11" s="14"/>
      <c r="P11" s="15"/>
      <c r="Q11" s="16"/>
      <c r="R11" s="14"/>
    </row>
    <row r="12" spans="2:18" ht="30" x14ac:dyDescent="0.2">
      <c r="B12" s="25" t="s">
        <v>166</v>
      </c>
      <c r="C12" s="12">
        <v>0</v>
      </c>
      <c r="D12" s="12">
        <v>0</v>
      </c>
      <c r="E12" s="12">
        <v>0</v>
      </c>
      <c r="F12" s="32">
        <f>+C12+D12+E12</f>
        <v>0</v>
      </c>
      <c r="G12" s="12">
        <v>0</v>
      </c>
      <c r="H12" s="12"/>
      <c r="I12" s="12">
        <v>0</v>
      </c>
      <c r="J12" s="12"/>
      <c r="K12" s="12">
        <v>0</v>
      </c>
      <c r="L12" s="12"/>
      <c r="M12" s="12">
        <f>+G12+I12+K12</f>
        <v>0</v>
      </c>
      <c r="N12" s="35">
        <f>+F12+M12</f>
        <v>0</v>
      </c>
      <c r="O12" s="14"/>
      <c r="P12" s="15"/>
      <c r="Q12" s="16"/>
      <c r="R12" s="14"/>
    </row>
    <row r="13" spans="2:18" ht="15.75" x14ac:dyDescent="0.2">
      <c r="B13" s="17" t="s">
        <v>6</v>
      </c>
      <c r="C13" s="18">
        <f>SUM(C8:C12)</f>
        <v>0</v>
      </c>
      <c r="D13" s="18">
        <f>SUM(D8:D12)</f>
        <v>0</v>
      </c>
      <c r="E13" s="18">
        <f>SUM(E8:E12)</f>
        <v>0</v>
      </c>
      <c r="F13" s="18">
        <f>SUM(F8:F12)</f>
        <v>0</v>
      </c>
      <c r="G13" s="18">
        <f>SUM(G8:G12)</f>
        <v>0</v>
      </c>
      <c r="I13" s="18">
        <f>SUM(I8:I12)</f>
        <v>0</v>
      </c>
      <c r="K13" s="18">
        <f>SUM(K8:K12)</f>
        <v>0</v>
      </c>
      <c r="M13" s="36">
        <f>SUM(M8:M12)</f>
        <v>0</v>
      </c>
      <c r="N13" s="36">
        <f>SUM(N8:N12)</f>
        <v>0</v>
      </c>
      <c r="O13" s="19"/>
      <c r="Q13" s="34">
        <f>SUM(Q8:Q12)</f>
        <v>0.3</v>
      </c>
      <c r="R13" s="19"/>
    </row>
    <row r="15" spans="2:18" ht="15.75" x14ac:dyDescent="0.2">
      <c r="B15" s="17" t="s">
        <v>12</v>
      </c>
      <c r="C15" s="20">
        <f>F13</f>
        <v>0</v>
      </c>
      <c r="D15" s="26"/>
    </row>
    <row r="16" spans="2:18" ht="15.75" x14ac:dyDescent="0.2">
      <c r="B16" s="17" t="s">
        <v>7</v>
      </c>
      <c r="C16" s="20">
        <f>+M13</f>
        <v>0</v>
      </c>
      <c r="D16" s="26"/>
    </row>
    <row r="17" spans="1:18" ht="15.75" x14ac:dyDescent="0.25">
      <c r="B17" s="17" t="s">
        <v>3</v>
      </c>
      <c r="C17" s="22">
        <f>+C15+C16</f>
        <v>0</v>
      </c>
      <c r="D17" s="27"/>
    </row>
    <row r="19" spans="1:18" x14ac:dyDescent="0.2">
      <c r="A19" s="29"/>
      <c r="B19" s="29"/>
      <c r="C19" s="29"/>
      <c r="D19" s="29"/>
      <c r="E19" s="29"/>
      <c r="F19" s="29"/>
      <c r="G19" s="29"/>
      <c r="H19" s="29"/>
      <c r="I19" s="29"/>
      <c r="J19" s="29"/>
      <c r="K19" s="29"/>
      <c r="L19" s="29"/>
      <c r="M19" s="29"/>
      <c r="N19" s="29"/>
      <c r="O19" s="30"/>
      <c r="P19" s="29"/>
      <c r="Q19" s="29"/>
    </row>
    <row r="21" spans="1:18" ht="29.25" customHeight="1" x14ac:dyDescent="0.2">
      <c r="B21" s="47" t="s">
        <v>172</v>
      </c>
      <c r="C21" s="62" t="s">
        <v>169</v>
      </c>
      <c r="D21" s="62"/>
      <c r="E21" s="62"/>
      <c r="F21" s="62"/>
      <c r="G21" s="62"/>
      <c r="H21" s="62"/>
      <c r="I21" s="62"/>
      <c r="J21" s="62"/>
      <c r="K21" s="62"/>
      <c r="L21" s="62"/>
      <c r="M21" s="62"/>
      <c r="N21" s="62"/>
      <c r="O21" s="3"/>
      <c r="R21" s="3"/>
    </row>
    <row r="22" spans="1:18" ht="15" customHeight="1" x14ac:dyDescent="0.2">
      <c r="B22" s="7"/>
      <c r="C22" s="8"/>
      <c r="D22" s="8"/>
      <c r="E22" s="8"/>
      <c r="F22" s="8"/>
      <c r="G22" s="8"/>
      <c r="H22" s="8"/>
      <c r="I22" s="8"/>
      <c r="J22" s="8"/>
      <c r="K22" s="8"/>
      <c r="L22" s="8"/>
      <c r="M22" s="8"/>
      <c r="N22" s="8"/>
      <c r="O22" s="8"/>
      <c r="R22" s="8"/>
    </row>
    <row r="23" spans="1:18" ht="16.5" customHeight="1" x14ac:dyDescent="0.2">
      <c r="B23" s="63" t="s">
        <v>0</v>
      </c>
      <c r="C23" s="64" t="s">
        <v>13</v>
      </c>
      <c r="D23" s="65"/>
      <c r="E23" s="65"/>
      <c r="F23" s="66"/>
      <c r="G23" s="64" t="s">
        <v>2</v>
      </c>
      <c r="H23" s="65"/>
      <c r="I23" s="65"/>
      <c r="J23" s="65"/>
      <c r="K23" s="65"/>
      <c r="L23" s="65"/>
      <c r="M23" s="66"/>
      <c r="N23" s="67" t="s">
        <v>3</v>
      </c>
      <c r="O23" s="10"/>
      <c r="P23" s="61" t="s">
        <v>11</v>
      </c>
      <c r="Q23" s="61"/>
      <c r="R23" s="10"/>
    </row>
    <row r="24" spans="1:18" ht="31.5" customHeight="1" x14ac:dyDescent="0.2">
      <c r="B24" s="63"/>
      <c r="C24" s="24" t="s">
        <v>9</v>
      </c>
      <c r="D24" s="24" t="s">
        <v>10</v>
      </c>
      <c r="E24" s="24" t="s">
        <v>1</v>
      </c>
      <c r="F24" s="24" t="s">
        <v>16</v>
      </c>
      <c r="G24" s="24" t="s">
        <v>14</v>
      </c>
      <c r="H24" s="28" t="s">
        <v>15</v>
      </c>
      <c r="I24" s="24" t="s">
        <v>18</v>
      </c>
      <c r="J24" s="28" t="s">
        <v>17</v>
      </c>
      <c r="K24" s="24" t="s">
        <v>19</v>
      </c>
      <c r="L24" s="28" t="s">
        <v>20</v>
      </c>
      <c r="M24" s="24" t="s">
        <v>4</v>
      </c>
      <c r="N24" s="67"/>
      <c r="O24" s="10"/>
      <c r="P24" s="46" t="s">
        <v>26</v>
      </c>
      <c r="Q24" s="46" t="s">
        <v>5</v>
      </c>
      <c r="R24" s="10"/>
    </row>
    <row r="25" spans="1:18" ht="30" x14ac:dyDescent="0.2">
      <c r="B25" s="25" t="s">
        <v>167</v>
      </c>
      <c r="C25" s="12">
        <v>0</v>
      </c>
      <c r="D25" s="12">
        <v>0</v>
      </c>
      <c r="E25" s="12">
        <v>0</v>
      </c>
      <c r="F25" s="32">
        <f>+C25+D25+E25</f>
        <v>0</v>
      </c>
      <c r="G25" s="33">
        <v>300000000</v>
      </c>
      <c r="H25" s="33"/>
      <c r="I25" s="12">
        <v>0</v>
      </c>
      <c r="J25" s="12"/>
      <c r="K25" s="12">
        <v>0</v>
      </c>
      <c r="L25" s="12"/>
      <c r="M25" s="12">
        <f>+G25+I25+K25</f>
        <v>300000000</v>
      </c>
      <c r="N25" s="35">
        <f>+F25+M25</f>
        <v>300000000</v>
      </c>
      <c r="O25" s="14"/>
      <c r="P25" s="15"/>
      <c r="Q25" s="16"/>
      <c r="R25" s="14"/>
    </row>
    <row r="26" spans="1:18" ht="30" x14ac:dyDescent="0.2">
      <c r="B26" s="25" t="s">
        <v>168</v>
      </c>
      <c r="C26" s="12">
        <v>0</v>
      </c>
      <c r="D26" s="12">
        <v>0</v>
      </c>
      <c r="E26" s="12">
        <v>0</v>
      </c>
      <c r="F26" s="32">
        <f>+C26+D26+E26</f>
        <v>0</v>
      </c>
      <c r="G26" s="33">
        <v>100000000</v>
      </c>
      <c r="H26" s="33"/>
      <c r="I26" s="12">
        <v>0</v>
      </c>
      <c r="J26" s="12"/>
      <c r="K26" s="12">
        <v>0</v>
      </c>
      <c r="L26" s="12"/>
      <c r="M26" s="12">
        <f>+G26+I26+K26</f>
        <v>100000000</v>
      </c>
      <c r="N26" s="35">
        <f>+F26+M26</f>
        <v>100000000</v>
      </c>
      <c r="O26" s="14"/>
      <c r="P26" s="15"/>
      <c r="Q26" s="16"/>
      <c r="R26" s="14"/>
    </row>
    <row r="27" spans="1:18" ht="15.75" x14ac:dyDescent="0.2">
      <c r="B27" s="17" t="s">
        <v>6</v>
      </c>
      <c r="C27" s="18">
        <f>SUM(C25:C26)</f>
        <v>0</v>
      </c>
      <c r="D27" s="18">
        <f>SUM(D25:D26)</f>
        <v>0</v>
      </c>
      <c r="E27" s="18">
        <f>SUM(E25:E26)</f>
        <v>0</v>
      </c>
      <c r="F27" s="18">
        <f>SUM(F25:F26)</f>
        <v>0</v>
      </c>
      <c r="G27" s="18">
        <f>SUM(G25:G26)</f>
        <v>400000000</v>
      </c>
      <c r="I27" s="18">
        <f>SUM(I25:I26)</f>
        <v>0</v>
      </c>
      <c r="K27" s="18">
        <f>SUM(K25:K26)</f>
        <v>0</v>
      </c>
      <c r="M27" s="36">
        <f>SUM(M25:M26)</f>
        <v>400000000</v>
      </c>
      <c r="N27" s="36">
        <f>SUM(N25:N26)</f>
        <v>400000000</v>
      </c>
      <c r="O27" s="19"/>
      <c r="Q27" s="34">
        <f>SUM(Q25:Q26)</f>
        <v>0</v>
      </c>
      <c r="R27" s="19"/>
    </row>
    <row r="29" spans="1:18" ht="15.75" x14ac:dyDescent="0.2">
      <c r="B29" s="17" t="s">
        <v>12</v>
      </c>
      <c r="C29" s="20">
        <f>F27</f>
        <v>0</v>
      </c>
      <c r="D29" s="26"/>
    </row>
    <row r="30" spans="1:18" ht="15.75" x14ac:dyDescent="0.2">
      <c r="B30" s="17" t="s">
        <v>7</v>
      </c>
      <c r="C30" s="20">
        <f>+M27</f>
        <v>400000000</v>
      </c>
      <c r="D30" s="26"/>
    </row>
    <row r="31" spans="1:18" ht="15.75" x14ac:dyDescent="0.25">
      <c r="B31" s="17" t="s">
        <v>3</v>
      </c>
      <c r="C31" s="22">
        <f>+C29+C30</f>
        <v>400000000</v>
      </c>
      <c r="D31" s="27"/>
    </row>
    <row r="33" spans="1:18" x14ac:dyDescent="0.2">
      <c r="A33" s="29"/>
      <c r="B33" s="29"/>
      <c r="C33" s="29"/>
      <c r="D33" s="29"/>
      <c r="E33" s="29"/>
      <c r="F33" s="29"/>
      <c r="G33" s="29"/>
      <c r="H33" s="29"/>
      <c r="I33" s="29"/>
      <c r="J33" s="29"/>
      <c r="K33" s="29"/>
      <c r="L33" s="29"/>
      <c r="M33" s="29"/>
      <c r="N33" s="29"/>
      <c r="O33" s="30"/>
      <c r="P33" s="29"/>
      <c r="Q33" s="29"/>
    </row>
    <row r="35" spans="1:18" ht="29.25" customHeight="1" x14ac:dyDescent="0.2">
      <c r="B35" s="47" t="s">
        <v>174</v>
      </c>
      <c r="C35" s="62" t="s">
        <v>176</v>
      </c>
      <c r="D35" s="62"/>
      <c r="E35" s="62"/>
      <c r="F35" s="62"/>
      <c r="G35" s="62"/>
      <c r="H35" s="62"/>
      <c r="I35" s="62"/>
      <c r="J35" s="62"/>
      <c r="K35" s="62"/>
      <c r="L35" s="62"/>
      <c r="M35" s="62"/>
      <c r="N35" s="62"/>
      <c r="O35" s="3"/>
      <c r="R35" s="3"/>
    </row>
    <row r="36" spans="1:18" ht="15" customHeight="1" x14ac:dyDescent="0.2">
      <c r="B36" s="7"/>
      <c r="C36" s="8"/>
      <c r="D36" s="8"/>
      <c r="E36" s="8"/>
      <c r="F36" s="8"/>
      <c r="G36" s="8"/>
      <c r="H36" s="8"/>
      <c r="I36" s="8"/>
      <c r="J36" s="8"/>
      <c r="K36" s="8"/>
      <c r="L36" s="8"/>
      <c r="M36" s="8"/>
      <c r="N36" s="8"/>
      <c r="O36" s="8"/>
      <c r="R36" s="8"/>
    </row>
    <row r="37" spans="1:18" ht="16.5" customHeight="1" x14ac:dyDescent="0.2">
      <c r="B37" s="63" t="s">
        <v>0</v>
      </c>
      <c r="C37" s="64" t="s">
        <v>13</v>
      </c>
      <c r="D37" s="65"/>
      <c r="E37" s="65"/>
      <c r="F37" s="66"/>
      <c r="G37" s="64" t="s">
        <v>2</v>
      </c>
      <c r="H37" s="65"/>
      <c r="I37" s="65"/>
      <c r="J37" s="65"/>
      <c r="K37" s="65"/>
      <c r="L37" s="65"/>
      <c r="M37" s="66"/>
      <c r="N37" s="67" t="s">
        <v>3</v>
      </c>
      <c r="O37" s="10"/>
      <c r="P37" s="61" t="s">
        <v>11</v>
      </c>
      <c r="Q37" s="61"/>
      <c r="R37" s="10"/>
    </row>
    <row r="38" spans="1:18" ht="31.5" customHeight="1" x14ac:dyDescent="0.2">
      <c r="B38" s="63"/>
      <c r="C38" s="24" t="s">
        <v>9</v>
      </c>
      <c r="D38" s="24" t="s">
        <v>10</v>
      </c>
      <c r="E38" s="24" t="s">
        <v>1</v>
      </c>
      <c r="F38" s="24" t="s">
        <v>16</v>
      </c>
      <c r="G38" s="24" t="s">
        <v>14</v>
      </c>
      <c r="H38" s="28" t="s">
        <v>15</v>
      </c>
      <c r="I38" s="24" t="s">
        <v>18</v>
      </c>
      <c r="J38" s="28" t="s">
        <v>17</v>
      </c>
      <c r="K38" s="24" t="s">
        <v>19</v>
      </c>
      <c r="L38" s="28" t="s">
        <v>20</v>
      </c>
      <c r="M38" s="24" t="s">
        <v>4</v>
      </c>
      <c r="N38" s="67"/>
      <c r="O38" s="10"/>
      <c r="P38" s="46" t="s">
        <v>26</v>
      </c>
      <c r="Q38" s="46" t="s">
        <v>5</v>
      </c>
      <c r="R38" s="10"/>
    </row>
    <row r="39" spans="1:18" ht="45" x14ac:dyDescent="0.2">
      <c r="B39" s="25" t="s">
        <v>177</v>
      </c>
      <c r="C39" s="12">
        <v>0</v>
      </c>
      <c r="D39" s="12">
        <v>0</v>
      </c>
      <c r="E39" s="12">
        <v>0</v>
      </c>
      <c r="F39" s="32">
        <f>+C39+D39+E39</f>
        <v>0</v>
      </c>
      <c r="G39" s="33">
        <v>600000000</v>
      </c>
      <c r="H39" s="33"/>
      <c r="I39" s="12">
        <v>0</v>
      </c>
      <c r="J39" s="12"/>
      <c r="K39" s="12">
        <v>0</v>
      </c>
      <c r="L39" s="12"/>
      <c r="M39" s="12">
        <f>+G39+I39+K39</f>
        <v>600000000</v>
      </c>
      <c r="N39" s="35">
        <f>+F39+M39</f>
        <v>600000000</v>
      </c>
      <c r="O39" s="14"/>
      <c r="P39" s="15" t="s">
        <v>178</v>
      </c>
      <c r="Q39" s="16">
        <v>1</v>
      </c>
      <c r="R39" s="14"/>
    </row>
    <row r="40" spans="1:18" ht="45" x14ac:dyDescent="0.2">
      <c r="B40" s="25" t="s">
        <v>179</v>
      </c>
      <c r="C40" s="33">
        <v>50000000</v>
      </c>
      <c r="D40" s="12">
        <v>0</v>
      </c>
      <c r="E40" s="12">
        <v>0</v>
      </c>
      <c r="F40" s="32">
        <f>+C40+D40+E40</f>
        <v>50000000</v>
      </c>
      <c r="G40" s="12">
        <v>0</v>
      </c>
      <c r="H40" s="12"/>
      <c r="I40" s="12">
        <v>0</v>
      </c>
      <c r="J40" s="12"/>
      <c r="K40" s="12">
        <v>0</v>
      </c>
      <c r="L40" s="12"/>
      <c r="M40" s="12">
        <f>+G40+I40+K40</f>
        <v>0</v>
      </c>
      <c r="N40" s="35">
        <f>+F40+M40</f>
        <v>50000000</v>
      </c>
      <c r="O40" s="14"/>
      <c r="P40" s="15" t="s">
        <v>178</v>
      </c>
      <c r="Q40" s="16">
        <v>1</v>
      </c>
      <c r="R40" s="14"/>
    </row>
    <row r="41" spans="1:18" ht="45" x14ac:dyDescent="0.2">
      <c r="B41" s="25" t="s">
        <v>180</v>
      </c>
      <c r="C41" s="33">
        <v>150152000</v>
      </c>
      <c r="D41" s="12">
        <v>0</v>
      </c>
      <c r="E41" s="12">
        <v>0</v>
      </c>
      <c r="F41" s="32">
        <f>+C41+D41+E41</f>
        <v>150152000</v>
      </c>
      <c r="G41" s="33">
        <v>119848000</v>
      </c>
      <c r="H41" s="33"/>
      <c r="I41" s="12">
        <v>0</v>
      </c>
      <c r="J41" s="12"/>
      <c r="K41" s="12">
        <v>0</v>
      </c>
      <c r="L41" s="12"/>
      <c r="M41" s="12">
        <f>+G41+I41+K41</f>
        <v>119848000</v>
      </c>
      <c r="N41" s="35">
        <f>+F41+M41</f>
        <v>270000000</v>
      </c>
      <c r="O41" s="14"/>
      <c r="P41" s="15"/>
      <c r="Q41" s="16"/>
      <c r="R41" s="14"/>
    </row>
    <row r="42" spans="1:18" ht="15.75" x14ac:dyDescent="0.2">
      <c r="B42" s="17" t="s">
        <v>6</v>
      </c>
      <c r="C42" s="18">
        <f>SUM(C39:C41)</f>
        <v>200152000</v>
      </c>
      <c r="D42" s="18">
        <f>SUM(D39:D41)</f>
        <v>0</v>
      </c>
      <c r="E42" s="18">
        <f>SUM(E39:E41)</f>
        <v>0</v>
      </c>
      <c r="F42" s="18">
        <f>SUM(F39:F41)</f>
        <v>200152000</v>
      </c>
      <c r="G42" s="18">
        <f>SUM(G39:G41)</f>
        <v>719848000</v>
      </c>
      <c r="I42" s="18">
        <f>SUM(I39:I41)</f>
        <v>0</v>
      </c>
      <c r="K42" s="18">
        <f>SUM(K39:K41)</f>
        <v>0</v>
      </c>
      <c r="M42" s="36">
        <f>SUM(M39:M41)</f>
        <v>719848000</v>
      </c>
      <c r="N42" s="36">
        <f>SUM(N39:N41)</f>
        <v>920000000</v>
      </c>
      <c r="O42" s="19"/>
      <c r="Q42" s="34">
        <f>SUM(Q39:Q41)</f>
        <v>2</v>
      </c>
      <c r="R42" s="19"/>
    </row>
    <row r="44" spans="1:18" ht="15.75" x14ac:dyDescent="0.2">
      <c r="B44" s="17" t="s">
        <v>12</v>
      </c>
      <c r="C44" s="20">
        <f>F42</f>
        <v>200152000</v>
      </c>
      <c r="D44" s="26"/>
    </row>
    <row r="45" spans="1:18" ht="15.75" x14ac:dyDescent="0.2">
      <c r="B45" s="17" t="s">
        <v>7</v>
      </c>
      <c r="C45" s="20">
        <f>+M42</f>
        <v>719848000</v>
      </c>
      <c r="D45" s="26"/>
    </row>
    <row r="46" spans="1:18" ht="15.75" x14ac:dyDescent="0.25">
      <c r="B46" s="17" t="s">
        <v>3</v>
      </c>
      <c r="C46" s="22">
        <f>+C44+C45</f>
        <v>920000000</v>
      </c>
      <c r="D46" s="27"/>
    </row>
    <row r="48" spans="1:18" x14ac:dyDescent="0.2">
      <c r="A48" s="29"/>
      <c r="B48" s="29"/>
      <c r="C48" s="29"/>
      <c r="D48" s="29"/>
      <c r="E48" s="29"/>
      <c r="F48" s="29"/>
      <c r="G48" s="29"/>
      <c r="H48" s="29"/>
      <c r="I48" s="29"/>
      <c r="J48" s="29"/>
      <c r="K48" s="29"/>
      <c r="L48" s="29"/>
      <c r="M48" s="29"/>
      <c r="N48" s="29"/>
      <c r="O48" s="30"/>
      <c r="P48" s="29"/>
      <c r="Q48" s="29"/>
    </row>
    <row r="50" spans="1:18" ht="29.25" customHeight="1" x14ac:dyDescent="0.2">
      <c r="B50" s="47" t="s">
        <v>181</v>
      </c>
      <c r="C50" s="62" t="s">
        <v>173</v>
      </c>
      <c r="D50" s="62"/>
      <c r="E50" s="62"/>
      <c r="F50" s="62"/>
      <c r="G50" s="62"/>
      <c r="H50" s="62"/>
      <c r="I50" s="62"/>
      <c r="J50" s="62"/>
      <c r="K50" s="62"/>
      <c r="L50" s="62"/>
      <c r="M50" s="62"/>
      <c r="N50" s="62"/>
      <c r="O50" s="3"/>
      <c r="R50" s="3"/>
    </row>
    <row r="51" spans="1:18" ht="15" customHeight="1" x14ac:dyDescent="0.2">
      <c r="B51" s="7"/>
      <c r="C51" s="8"/>
      <c r="D51" s="8"/>
      <c r="E51" s="8"/>
      <c r="F51" s="8"/>
      <c r="G51" s="8"/>
      <c r="H51" s="8"/>
      <c r="I51" s="8"/>
      <c r="J51" s="8"/>
      <c r="K51" s="8"/>
      <c r="L51" s="8"/>
      <c r="M51" s="8"/>
      <c r="N51" s="8"/>
      <c r="O51" s="8"/>
      <c r="R51" s="8"/>
    </row>
    <row r="52" spans="1:18" ht="16.5" customHeight="1" x14ac:dyDescent="0.2">
      <c r="B52" s="63" t="s">
        <v>0</v>
      </c>
      <c r="C52" s="64" t="s">
        <v>13</v>
      </c>
      <c r="D52" s="65"/>
      <c r="E52" s="65"/>
      <c r="F52" s="66"/>
      <c r="G52" s="64" t="s">
        <v>2</v>
      </c>
      <c r="H52" s="65"/>
      <c r="I52" s="65"/>
      <c r="J52" s="65"/>
      <c r="K52" s="65"/>
      <c r="L52" s="65"/>
      <c r="M52" s="66"/>
      <c r="N52" s="67" t="s">
        <v>3</v>
      </c>
      <c r="O52" s="10"/>
      <c r="P52" s="61" t="s">
        <v>11</v>
      </c>
      <c r="Q52" s="61"/>
      <c r="R52" s="10"/>
    </row>
    <row r="53" spans="1:18" ht="31.5" customHeight="1" x14ac:dyDescent="0.2">
      <c r="B53" s="63"/>
      <c r="C53" s="24" t="s">
        <v>9</v>
      </c>
      <c r="D53" s="24" t="s">
        <v>10</v>
      </c>
      <c r="E53" s="24" t="s">
        <v>1</v>
      </c>
      <c r="F53" s="24" t="s">
        <v>16</v>
      </c>
      <c r="G53" s="24" t="s">
        <v>14</v>
      </c>
      <c r="H53" s="28" t="s">
        <v>15</v>
      </c>
      <c r="I53" s="24" t="s">
        <v>18</v>
      </c>
      <c r="J53" s="28" t="s">
        <v>17</v>
      </c>
      <c r="K53" s="24" t="s">
        <v>19</v>
      </c>
      <c r="L53" s="28" t="s">
        <v>20</v>
      </c>
      <c r="M53" s="24" t="s">
        <v>4</v>
      </c>
      <c r="N53" s="67"/>
      <c r="O53" s="10"/>
      <c r="P53" s="46" t="s">
        <v>26</v>
      </c>
      <c r="Q53" s="46" t="s">
        <v>5</v>
      </c>
      <c r="R53" s="10"/>
    </row>
    <row r="54" spans="1:18" ht="60" x14ac:dyDescent="0.2">
      <c r="B54" s="25" t="s">
        <v>175</v>
      </c>
      <c r="C54" s="33">
        <v>500000000</v>
      </c>
      <c r="D54" s="12">
        <v>0</v>
      </c>
      <c r="E54" s="12">
        <v>0</v>
      </c>
      <c r="F54" s="32">
        <f>+C54+D54+E54</f>
        <v>500000000</v>
      </c>
      <c r="G54" s="12">
        <v>0</v>
      </c>
      <c r="H54" s="12"/>
      <c r="I54" s="12">
        <v>0</v>
      </c>
      <c r="J54" s="12"/>
      <c r="K54" s="12">
        <v>0</v>
      </c>
      <c r="L54" s="12"/>
      <c r="M54" s="12">
        <f>+G54+I54+K54</f>
        <v>0</v>
      </c>
      <c r="N54" s="35">
        <f>+F54+M54</f>
        <v>500000000</v>
      </c>
      <c r="O54" s="14"/>
      <c r="P54" s="15" t="s">
        <v>182</v>
      </c>
      <c r="Q54" s="16">
        <v>1</v>
      </c>
      <c r="R54" s="14"/>
    </row>
    <row r="55" spans="1:18" ht="60" x14ac:dyDescent="0.2">
      <c r="B55" s="25" t="s">
        <v>183</v>
      </c>
      <c r="C55" s="33">
        <v>100000000</v>
      </c>
      <c r="D55" s="12">
        <v>0</v>
      </c>
      <c r="E55" s="12">
        <v>0</v>
      </c>
      <c r="F55" s="32">
        <f>+C55+D55+E55</f>
        <v>100000000</v>
      </c>
      <c r="G55" s="12">
        <v>0</v>
      </c>
      <c r="H55" s="12"/>
      <c r="I55" s="12">
        <v>0</v>
      </c>
      <c r="J55" s="12"/>
      <c r="K55" s="12">
        <v>0</v>
      </c>
      <c r="L55" s="12"/>
      <c r="M55" s="12">
        <f>+G55+I55+K55</f>
        <v>0</v>
      </c>
      <c r="N55" s="35">
        <f>+F55+M55</f>
        <v>100000000</v>
      </c>
      <c r="O55" s="14"/>
      <c r="P55" s="15" t="s">
        <v>182</v>
      </c>
      <c r="Q55" s="16">
        <v>1</v>
      </c>
      <c r="R55" s="14"/>
    </row>
    <row r="56" spans="1:18" ht="60" x14ac:dyDescent="0.2">
      <c r="B56" s="25" t="s">
        <v>184</v>
      </c>
      <c r="C56" s="33">
        <v>100000000</v>
      </c>
      <c r="D56" s="12">
        <v>0</v>
      </c>
      <c r="E56" s="12">
        <v>0</v>
      </c>
      <c r="F56" s="32">
        <f>+C56+D56+E56</f>
        <v>100000000</v>
      </c>
      <c r="G56" s="12">
        <v>0</v>
      </c>
      <c r="H56" s="12"/>
      <c r="I56" s="12">
        <v>0</v>
      </c>
      <c r="J56" s="12"/>
      <c r="K56" s="12">
        <v>0</v>
      </c>
      <c r="L56" s="12"/>
      <c r="M56" s="12">
        <f>+G56+I56+K56</f>
        <v>0</v>
      </c>
      <c r="N56" s="35">
        <f>+F56+M56</f>
        <v>100000000</v>
      </c>
      <c r="O56" s="14"/>
      <c r="P56" s="15" t="s">
        <v>182</v>
      </c>
      <c r="Q56" s="16">
        <v>1</v>
      </c>
      <c r="R56" s="14"/>
    </row>
    <row r="57" spans="1:18" ht="15.75" x14ac:dyDescent="0.2">
      <c r="B57" s="17" t="s">
        <v>6</v>
      </c>
      <c r="C57" s="18">
        <f>SUM(C54:C56)</f>
        <v>700000000</v>
      </c>
      <c r="D57" s="18">
        <f>SUM(D54:D56)</f>
        <v>0</v>
      </c>
      <c r="E57" s="18">
        <f>SUM(E54:E56)</f>
        <v>0</v>
      </c>
      <c r="F57" s="18">
        <f>SUM(F54:F56)</f>
        <v>700000000</v>
      </c>
      <c r="G57" s="18">
        <f>SUM(G54:G56)</f>
        <v>0</v>
      </c>
      <c r="I57" s="18">
        <f>SUM(I54:I56)</f>
        <v>0</v>
      </c>
      <c r="K57" s="18">
        <f>SUM(K54:K56)</f>
        <v>0</v>
      </c>
      <c r="M57" s="36">
        <f>SUM(M54:M56)</f>
        <v>0</v>
      </c>
      <c r="N57" s="36">
        <f>SUM(N54:N56)</f>
        <v>700000000</v>
      </c>
      <c r="O57" s="19"/>
      <c r="Q57" s="34">
        <f>SUM(Q54:Q56)</f>
        <v>3</v>
      </c>
      <c r="R57" s="19"/>
    </row>
    <row r="59" spans="1:18" ht="15.75" x14ac:dyDescent="0.2">
      <c r="B59" s="17" t="s">
        <v>12</v>
      </c>
      <c r="C59" s="20">
        <f>F57</f>
        <v>700000000</v>
      </c>
      <c r="D59" s="26"/>
    </row>
    <row r="60" spans="1:18" ht="15.75" x14ac:dyDescent="0.2">
      <c r="B60" s="17" t="s">
        <v>7</v>
      </c>
      <c r="C60" s="20">
        <f>+M57</f>
        <v>0</v>
      </c>
      <c r="D60" s="26"/>
    </row>
    <row r="61" spans="1:18" ht="15.75" x14ac:dyDescent="0.25">
      <c r="B61" s="17" t="s">
        <v>3</v>
      </c>
      <c r="C61" s="22">
        <f>+C59+C60</f>
        <v>700000000</v>
      </c>
      <c r="D61" s="27"/>
    </row>
    <row r="63" spans="1:18" x14ac:dyDescent="0.2">
      <c r="A63" s="29"/>
      <c r="B63" s="29"/>
      <c r="C63" s="29"/>
      <c r="D63" s="29"/>
      <c r="E63" s="29"/>
      <c r="F63" s="29"/>
      <c r="G63" s="29"/>
      <c r="H63" s="29"/>
      <c r="I63" s="29"/>
      <c r="J63" s="29"/>
      <c r="K63" s="29"/>
      <c r="L63" s="29"/>
      <c r="M63" s="29"/>
      <c r="N63" s="29"/>
      <c r="O63" s="30"/>
      <c r="P63" s="29"/>
      <c r="Q63" s="29"/>
    </row>
  </sheetData>
  <mergeCells count="25">
    <mergeCell ref="P52:Q52"/>
    <mergeCell ref="C35:N35"/>
    <mergeCell ref="B37:B38"/>
    <mergeCell ref="C37:F37"/>
    <mergeCell ref="G37:M37"/>
    <mergeCell ref="N37:N38"/>
    <mergeCell ref="P37:Q37"/>
    <mergeCell ref="C50:N50"/>
    <mergeCell ref="B52:B53"/>
    <mergeCell ref="C52:F52"/>
    <mergeCell ref="G52:M52"/>
    <mergeCell ref="N52:N53"/>
    <mergeCell ref="P6:Q6"/>
    <mergeCell ref="C21:N21"/>
    <mergeCell ref="B23:B24"/>
    <mergeCell ref="C23:F23"/>
    <mergeCell ref="G23:M23"/>
    <mergeCell ref="N23:N24"/>
    <mergeCell ref="P23:Q23"/>
    <mergeCell ref="C2:N2"/>
    <mergeCell ref="C4:N4"/>
    <mergeCell ref="B6:B7"/>
    <mergeCell ref="C6:F6"/>
    <mergeCell ref="G6:M6"/>
    <mergeCell ref="N6:N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2:R87"/>
  <sheetViews>
    <sheetView topLeftCell="A82" workbookViewId="0">
      <pane xSplit="2" topLeftCell="C1" activePane="topRight" state="frozen"/>
      <selection pane="topRight" activeCell="C96" sqref="C96"/>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186</v>
      </c>
      <c r="C2" s="62" t="s">
        <v>185</v>
      </c>
      <c r="D2" s="62"/>
      <c r="E2" s="62"/>
      <c r="F2" s="62"/>
      <c r="G2" s="62"/>
      <c r="H2" s="62"/>
      <c r="I2" s="62"/>
      <c r="J2" s="62"/>
      <c r="K2" s="62"/>
      <c r="L2" s="62"/>
      <c r="M2" s="62"/>
      <c r="N2" s="62"/>
      <c r="O2" s="3"/>
      <c r="R2" s="3"/>
    </row>
    <row r="3" spans="2:18" x14ac:dyDescent="0.2">
      <c r="C3" s="5"/>
      <c r="D3" s="5"/>
      <c r="E3" s="5"/>
      <c r="F3" s="5"/>
      <c r="G3" s="5"/>
      <c r="H3" s="5"/>
      <c r="I3" s="5"/>
      <c r="J3" s="5"/>
      <c r="K3" s="5"/>
      <c r="L3" s="5"/>
      <c r="M3" s="5"/>
      <c r="N3" s="5"/>
      <c r="O3" s="6"/>
      <c r="R3" s="6"/>
    </row>
    <row r="4" spans="2:18" ht="29.25" customHeight="1" x14ac:dyDescent="0.2">
      <c r="B4" s="47" t="s">
        <v>187</v>
      </c>
      <c r="C4" s="62" t="s">
        <v>188</v>
      </c>
      <c r="D4" s="62"/>
      <c r="E4" s="62"/>
      <c r="F4" s="62"/>
      <c r="G4" s="62"/>
      <c r="H4" s="62"/>
      <c r="I4" s="62"/>
      <c r="J4" s="62"/>
      <c r="K4" s="62"/>
      <c r="L4" s="62"/>
      <c r="M4" s="62"/>
      <c r="N4" s="62"/>
      <c r="O4" s="3"/>
      <c r="R4" s="3"/>
    </row>
    <row r="5" spans="2:18" ht="15" customHeight="1" x14ac:dyDescent="0.2">
      <c r="B5" s="7"/>
      <c r="C5" s="8"/>
      <c r="D5" s="8"/>
      <c r="E5" s="8"/>
      <c r="F5" s="8"/>
      <c r="G5" s="8"/>
      <c r="H5" s="8"/>
      <c r="I5" s="8"/>
      <c r="J5" s="8"/>
      <c r="K5" s="8"/>
      <c r="L5" s="8"/>
      <c r="M5" s="8"/>
      <c r="N5" s="8"/>
      <c r="O5" s="8"/>
      <c r="R5" s="8"/>
    </row>
    <row r="6" spans="2:18" ht="16.5" customHeight="1" x14ac:dyDescent="0.2">
      <c r="B6" s="63" t="s">
        <v>0</v>
      </c>
      <c r="C6" s="64" t="s">
        <v>13</v>
      </c>
      <c r="D6" s="65"/>
      <c r="E6" s="65"/>
      <c r="F6" s="66"/>
      <c r="G6" s="64" t="s">
        <v>2</v>
      </c>
      <c r="H6" s="65"/>
      <c r="I6" s="65"/>
      <c r="J6" s="65"/>
      <c r="K6" s="65"/>
      <c r="L6" s="65"/>
      <c r="M6" s="66"/>
      <c r="N6" s="67" t="s">
        <v>3</v>
      </c>
      <c r="O6" s="10"/>
      <c r="P6" s="61" t="s">
        <v>11</v>
      </c>
      <c r="Q6" s="61"/>
      <c r="R6" s="10"/>
    </row>
    <row r="7" spans="2: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6" t="s">
        <v>26</v>
      </c>
      <c r="Q7" s="46" t="s">
        <v>5</v>
      </c>
      <c r="R7" s="10"/>
    </row>
    <row r="8" spans="2:18" ht="30" x14ac:dyDescent="0.2">
      <c r="B8" s="25" t="s">
        <v>189</v>
      </c>
      <c r="C8" s="12">
        <v>0</v>
      </c>
      <c r="D8" s="12">
        <v>0</v>
      </c>
      <c r="E8" s="12">
        <v>0</v>
      </c>
      <c r="F8" s="32">
        <f>+C8+D8+E8</f>
        <v>0</v>
      </c>
      <c r="G8" s="12">
        <v>0</v>
      </c>
      <c r="H8" s="12"/>
      <c r="I8" s="12">
        <v>0</v>
      </c>
      <c r="J8" s="12"/>
      <c r="K8" s="12">
        <v>0</v>
      </c>
      <c r="L8" s="12"/>
      <c r="M8" s="12">
        <f>+G8+I8+K8</f>
        <v>0</v>
      </c>
      <c r="N8" s="35">
        <f>+F8+M8</f>
        <v>0</v>
      </c>
      <c r="O8" s="14"/>
      <c r="P8" s="15"/>
      <c r="Q8" s="16"/>
      <c r="R8" s="14"/>
    </row>
    <row r="9" spans="2:18" ht="60" x14ac:dyDescent="0.2">
      <c r="B9" s="25" t="s">
        <v>190</v>
      </c>
      <c r="C9" s="12">
        <v>0</v>
      </c>
      <c r="D9" s="12">
        <v>0</v>
      </c>
      <c r="E9" s="12">
        <v>0</v>
      </c>
      <c r="F9" s="32">
        <f>+C9+D9+E9</f>
        <v>0</v>
      </c>
      <c r="G9" s="12">
        <v>0</v>
      </c>
      <c r="H9" s="12"/>
      <c r="I9" s="12">
        <v>0</v>
      </c>
      <c r="J9" s="12"/>
      <c r="K9" s="12">
        <v>0</v>
      </c>
      <c r="L9" s="12"/>
      <c r="M9" s="12">
        <f>+G9+I9+K9</f>
        <v>0</v>
      </c>
      <c r="N9" s="35">
        <f>+F9+M9</f>
        <v>0</v>
      </c>
      <c r="O9" s="14"/>
      <c r="P9" s="15"/>
      <c r="Q9" s="16"/>
      <c r="R9" s="14"/>
    </row>
    <row r="10" spans="2:18" ht="15" x14ac:dyDescent="0.2">
      <c r="B10" s="25" t="s">
        <v>191</v>
      </c>
      <c r="C10" s="12">
        <v>0</v>
      </c>
      <c r="D10" s="12">
        <v>0</v>
      </c>
      <c r="E10" s="12">
        <v>0</v>
      </c>
      <c r="F10" s="32">
        <f>+C10+D10+E10</f>
        <v>0</v>
      </c>
      <c r="G10" s="12">
        <v>0</v>
      </c>
      <c r="H10" s="12"/>
      <c r="I10" s="12">
        <v>0</v>
      </c>
      <c r="J10" s="12"/>
      <c r="K10" s="12">
        <v>0</v>
      </c>
      <c r="L10" s="12"/>
      <c r="M10" s="12">
        <f>+G10+I10+K10</f>
        <v>0</v>
      </c>
      <c r="N10" s="35">
        <f>+F10+M10</f>
        <v>0</v>
      </c>
      <c r="O10" s="14"/>
      <c r="P10" s="15"/>
      <c r="Q10" s="16"/>
      <c r="R10" s="14"/>
    </row>
    <row r="11" spans="2:18" ht="15.75" x14ac:dyDescent="0.2">
      <c r="B11" s="17" t="s">
        <v>6</v>
      </c>
      <c r="C11" s="18">
        <f>SUM(C8:C10)</f>
        <v>0</v>
      </c>
      <c r="D11" s="18">
        <f>SUM(D8:D10)</f>
        <v>0</v>
      </c>
      <c r="E11" s="18">
        <f>SUM(E8:E10)</f>
        <v>0</v>
      </c>
      <c r="F11" s="18">
        <f>SUM(F8:F10)</f>
        <v>0</v>
      </c>
      <c r="G11" s="18">
        <f>SUM(G8:G10)</f>
        <v>0</v>
      </c>
      <c r="I11" s="18">
        <f>SUM(I8:I10)</f>
        <v>0</v>
      </c>
      <c r="K11" s="18">
        <f>SUM(K8:K10)</f>
        <v>0</v>
      </c>
      <c r="M11" s="36">
        <f>SUM(M8:M10)</f>
        <v>0</v>
      </c>
      <c r="N11" s="36">
        <f>SUM(N8:N10)</f>
        <v>0</v>
      </c>
      <c r="O11" s="19"/>
      <c r="Q11" s="34">
        <f>SUM(Q8:Q10)</f>
        <v>0</v>
      </c>
      <c r="R11" s="19"/>
    </row>
    <row r="13" spans="2:18" ht="15.75" x14ac:dyDescent="0.2">
      <c r="B13" s="17" t="s">
        <v>12</v>
      </c>
      <c r="C13" s="20">
        <f>F11</f>
        <v>0</v>
      </c>
      <c r="D13" s="26"/>
    </row>
    <row r="14" spans="2:18" ht="15.75" x14ac:dyDescent="0.2">
      <c r="B14" s="17" t="s">
        <v>7</v>
      </c>
      <c r="C14" s="20">
        <f>+M11</f>
        <v>0</v>
      </c>
      <c r="D14" s="26"/>
    </row>
    <row r="15" spans="2:18" ht="15.75" x14ac:dyDescent="0.25">
      <c r="B15" s="17" t="s">
        <v>3</v>
      </c>
      <c r="C15" s="22">
        <f>+C13+C14</f>
        <v>0</v>
      </c>
      <c r="D15" s="27"/>
    </row>
    <row r="17" spans="1:18" x14ac:dyDescent="0.2">
      <c r="A17" s="29"/>
      <c r="B17" s="29"/>
      <c r="C17" s="29"/>
      <c r="D17" s="29"/>
      <c r="E17" s="29"/>
      <c r="F17" s="29"/>
      <c r="G17" s="29"/>
      <c r="H17" s="29"/>
      <c r="I17" s="29"/>
      <c r="J17" s="29"/>
      <c r="K17" s="29"/>
      <c r="L17" s="29"/>
      <c r="M17" s="29"/>
      <c r="N17" s="29"/>
      <c r="O17" s="30"/>
      <c r="P17" s="29"/>
      <c r="Q17" s="29"/>
    </row>
    <row r="19" spans="1:18" ht="29.25" customHeight="1" x14ac:dyDescent="0.2">
      <c r="B19" s="47" t="s">
        <v>192</v>
      </c>
      <c r="C19" s="62" t="s">
        <v>193</v>
      </c>
      <c r="D19" s="62"/>
      <c r="E19" s="62"/>
      <c r="F19" s="62"/>
      <c r="G19" s="62"/>
      <c r="H19" s="62"/>
      <c r="I19" s="62"/>
      <c r="J19" s="62"/>
      <c r="K19" s="62"/>
      <c r="L19" s="62"/>
      <c r="M19" s="62"/>
      <c r="N19" s="62"/>
      <c r="O19" s="3"/>
      <c r="R19" s="3"/>
    </row>
    <row r="20" spans="1:18" ht="15" customHeight="1" x14ac:dyDescent="0.2">
      <c r="B20" s="7"/>
      <c r="C20" s="8"/>
      <c r="D20" s="8"/>
      <c r="E20" s="8"/>
      <c r="F20" s="8"/>
      <c r="G20" s="8"/>
      <c r="H20" s="8"/>
      <c r="I20" s="8"/>
      <c r="J20" s="8"/>
      <c r="K20" s="8"/>
      <c r="L20" s="8"/>
      <c r="M20" s="8"/>
      <c r="N20" s="8"/>
      <c r="O20" s="8"/>
      <c r="R20" s="8"/>
    </row>
    <row r="21" spans="1:18" ht="16.5" customHeight="1" x14ac:dyDescent="0.2">
      <c r="B21" s="63" t="s">
        <v>0</v>
      </c>
      <c r="C21" s="64" t="s">
        <v>13</v>
      </c>
      <c r="D21" s="65"/>
      <c r="E21" s="65"/>
      <c r="F21" s="66"/>
      <c r="G21" s="64" t="s">
        <v>2</v>
      </c>
      <c r="H21" s="65"/>
      <c r="I21" s="65"/>
      <c r="J21" s="65"/>
      <c r="K21" s="65"/>
      <c r="L21" s="65"/>
      <c r="M21" s="66"/>
      <c r="N21" s="67" t="s">
        <v>3</v>
      </c>
      <c r="O21" s="10"/>
      <c r="P21" s="61" t="s">
        <v>11</v>
      </c>
      <c r="Q21" s="61"/>
      <c r="R21" s="10"/>
    </row>
    <row r="22" spans="1:18" ht="31.5" customHeight="1" x14ac:dyDescent="0.2">
      <c r="B22" s="63"/>
      <c r="C22" s="24" t="s">
        <v>9</v>
      </c>
      <c r="D22" s="24" t="s">
        <v>10</v>
      </c>
      <c r="E22" s="24" t="s">
        <v>1</v>
      </c>
      <c r="F22" s="24" t="s">
        <v>16</v>
      </c>
      <c r="G22" s="24" t="s">
        <v>14</v>
      </c>
      <c r="H22" s="28" t="s">
        <v>15</v>
      </c>
      <c r="I22" s="24" t="s">
        <v>18</v>
      </c>
      <c r="J22" s="28" t="s">
        <v>17</v>
      </c>
      <c r="K22" s="24" t="s">
        <v>19</v>
      </c>
      <c r="L22" s="28" t="s">
        <v>20</v>
      </c>
      <c r="M22" s="24" t="s">
        <v>4</v>
      </c>
      <c r="N22" s="67"/>
      <c r="O22" s="10"/>
      <c r="P22" s="46" t="s">
        <v>26</v>
      </c>
      <c r="Q22" s="46" t="s">
        <v>5</v>
      </c>
      <c r="R22" s="10"/>
    </row>
    <row r="23" spans="1:18" ht="45" x14ac:dyDescent="0.2">
      <c r="B23" s="25" t="s">
        <v>194</v>
      </c>
      <c r="C23" s="12">
        <v>0</v>
      </c>
      <c r="D23" s="12">
        <v>0</v>
      </c>
      <c r="E23" s="12">
        <v>0</v>
      </c>
      <c r="F23" s="32">
        <f>+C23+D23+E23</f>
        <v>0</v>
      </c>
      <c r="G23" s="12">
        <v>0</v>
      </c>
      <c r="H23" s="12"/>
      <c r="I23" s="12">
        <v>0</v>
      </c>
      <c r="J23" s="12"/>
      <c r="K23" s="12">
        <v>0</v>
      </c>
      <c r="L23" s="12"/>
      <c r="M23" s="12">
        <f>+G23+I23+K23</f>
        <v>0</v>
      </c>
      <c r="N23" s="35">
        <f>+F23+M23</f>
        <v>0</v>
      </c>
      <c r="O23" s="14"/>
      <c r="P23" s="15"/>
      <c r="Q23" s="16"/>
      <c r="R23" s="14"/>
    </row>
    <row r="24" spans="1:18" ht="15.75" x14ac:dyDescent="0.2">
      <c r="B24" s="17" t="s">
        <v>6</v>
      </c>
      <c r="C24" s="18">
        <f>SUM(C23:C23)</f>
        <v>0</v>
      </c>
      <c r="D24" s="18">
        <f>SUM(D23:D23)</f>
        <v>0</v>
      </c>
      <c r="E24" s="18">
        <f>SUM(E23:E23)</f>
        <v>0</v>
      </c>
      <c r="F24" s="18">
        <f>SUM(F23:F23)</f>
        <v>0</v>
      </c>
      <c r="G24" s="18">
        <f>SUM(G23:G23)</f>
        <v>0</v>
      </c>
      <c r="I24" s="18">
        <f>SUM(I23:I23)</f>
        <v>0</v>
      </c>
      <c r="K24" s="18">
        <f>SUM(K23:K23)</f>
        <v>0</v>
      </c>
      <c r="M24" s="36">
        <f>SUM(M23:M23)</f>
        <v>0</v>
      </c>
      <c r="N24" s="36">
        <f>SUM(N23:N23)</f>
        <v>0</v>
      </c>
      <c r="O24" s="19"/>
      <c r="Q24" s="34">
        <f>SUM(Q23:Q23)</f>
        <v>0</v>
      </c>
      <c r="R24" s="19"/>
    </row>
    <row r="26" spans="1:18" ht="15.75" x14ac:dyDescent="0.2">
      <c r="B26" s="17" t="s">
        <v>12</v>
      </c>
      <c r="C26" s="20">
        <f>F24</f>
        <v>0</v>
      </c>
      <c r="D26" s="26"/>
    </row>
    <row r="27" spans="1:18" ht="15.75" x14ac:dyDescent="0.2">
      <c r="B27" s="17" t="s">
        <v>7</v>
      </c>
      <c r="C27" s="20">
        <f>+M24</f>
        <v>0</v>
      </c>
      <c r="D27" s="26"/>
    </row>
    <row r="28" spans="1:18" ht="15.75" x14ac:dyDescent="0.25">
      <c r="B28" s="17" t="s">
        <v>3</v>
      </c>
      <c r="C28" s="22">
        <f>+C26+C27</f>
        <v>0</v>
      </c>
      <c r="D28" s="27"/>
    </row>
    <row r="30" spans="1:18" x14ac:dyDescent="0.2">
      <c r="A30" s="29"/>
      <c r="B30" s="29"/>
      <c r="C30" s="29"/>
      <c r="D30" s="29"/>
      <c r="E30" s="29"/>
      <c r="F30" s="29"/>
      <c r="G30" s="29"/>
      <c r="H30" s="29"/>
      <c r="I30" s="29"/>
      <c r="J30" s="29"/>
      <c r="K30" s="29"/>
      <c r="L30" s="29"/>
      <c r="M30" s="29"/>
      <c r="N30" s="29"/>
      <c r="O30" s="30"/>
      <c r="P30" s="29"/>
      <c r="Q30" s="29"/>
    </row>
    <row r="32" spans="1:18" ht="29.25" customHeight="1" x14ac:dyDescent="0.2">
      <c r="B32" s="47" t="s">
        <v>195</v>
      </c>
      <c r="C32" s="62" t="s">
        <v>196</v>
      </c>
      <c r="D32" s="62"/>
      <c r="E32" s="62"/>
      <c r="F32" s="62"/>
      <c r="G32" s="62"/>
      <c r="H32" s="62"/>
      <c r="I32" s="62"/>
      <c r="J32" s="62"/>
      <c r="K32" s="62"/>
      <c r="L32" s="62"/>
      <c r="M32" s="62"/>
      <c r="N32" s="62"/>
      <c r="O32" s="3"/>
      <c r="R32" s="3"/>
    </row>
    <row r="33" spans="1:18" ht="15" customHeight="1" x14ac:dyDescent="0.2">
      <c r="B33" s="7"/>
      <c r="C33" s="8"/>
      <c r="D33" s="8"/>
      <c r="E33" s="8"/>
      <c r="F33" s="8"/>
      <c r="G33" s="8"/>
      <c r="H33" s="8"/>
      <c r="I33" s="8"/>
      <c r="J33" s="8"/>
      <c r="K33" s="8"/>
      <c r="L33" s="8"/>
      <c r="M33" s="8"/>
      <c r="N33" s="8"/>
      <c r="O33" s="8"/>
      <c r="R33" s="8"/>
    </row>
    <row r="34" spans="1:18" ht="16.5" customHeight="1" x14ac:dyDescent="0.2">
      <c r="B34" s="63" t="s">
        <v>0</v>
      </c>
      <c r="C34" s="64" t="s">
        <v>13</v>
      </c>
      <c r="D34" s="65"/>
      <c r="E34" s="65"/>
      <c r="F34" s="66"/>
      <c r="G34" s="64" t="s">
        <v>2</v>
      </c>
      <c r="H34" s="65"/>
      <c r="I34" s="65"/>
      <c r="J34" s="65"/>
      <c r="K34" s="65"/>
      <c r="L34" s="65"/>
      <c r="M34" s="66"/>
      <c r="N34" s="67" t="s">
        <v>3</v>
      </c>
      <c r="O34" s="10"/>
      <c r="P34" s="61" t="s">
        <v>11</v>
      </c>
      <c r="Q34" s="61"/>
      <c r="R34" s="10"/>
    </row>
    <row r="35" spans="1:18" ht="31.5" customHeight="1" x14ac:dyDescent="0.2">
      <c r="B35" s="63"/>
      <c r="C35" s="24" t="s">
        <v>9</v>
      </c>
      <c r="D35" s="24" t="s">
        <v>10</v>
      </c>
      <c r="E35" s="24" t="s">
        <v>1</v>
      </c>
      <c r="F35" s="24" t="s">
        <v>16</v>
      </c>
      <c r="G35" s="24" t="s">
        <v>14</v>
      </c>
      <c r="H35" s="28" t="s">
        <v>15</v>
      </c>
      <c r="I35" s="24" t="s">
        <v>18</v>
      </c>
      <c r="J35" s="28" t="s">
        <v>17</v>
      </c>
      <c r="K35" s="24" t="s">
        <v>19</v>
      </c>
      <c r="L35" s="28" t="s">
        <v>20</v>
      </c>
      <c r="M35" s="24" t="s">
        <v>4</v>
      </c>
      <c r="N35" s="67"/>
      <c r="O35" s="10"/>
      <c r="P35" s="46" t="s">
        <v>26</v>
      </c>
      <c r="Q35" s="46" t="s">
        <v>5</v>
      </c>
      <c r="R35" s="10"/>
    </row>
    <row r="36" spans="1:18" ht="30" x14ac:dyDescent="0.2">
      <c r="B36" s="25" t="s">
        <v>189</v>
      </c>
      <c r="C36" s="12">
        <v>0</v>
      </c>
      <c r="D36" s="12">
        <v>0</v>
      </c>
      <c r="E36" s="12">
        <v>0</v>
      </c>
      <c r="F36" s="32">
        <f>+C36+D36+E36</f>
        <v>0</v>
      </c>
      <c r="G36" s="12">
        <v>0</v>
      </c>
      <c r="H36" s="12"/>
      <c r="I36" s="12">
        <v>0</v>
      </c>
      <c r="J36" s="12"/>
      <c r="K36" s="12">
        <v>0</v>
      </c>
      <c r="L36" s="12"/>
      <c r="M36" s="12">
        <f>+G36+I36+K36</f>
        <v>0</v>
      </c>
      <c r="N36" s="35">
        <f>+F36+M36</f>
        <v>0</v>
      </c>
      <c r="O36" s="14"/>
      <c r="P36" s="15"/>
      <c r="Q36" s="16"/>
      <c r="R36" s="14"/>
    </row>
    <row r="37" spans="1:18" ht="60" x14ac:dyDescent="0.2">
      <c r="B37" s="25" t="s">
        <v>190</v>
      </c>
      <c r="C37" s="12">
        <v>0</v>
      </c>
      <c r="D37" s="12">
        <v>0</v>
      </c>
      <c r="E37" s="12">
        <v>0</v>
      </c>
      <c r="F37" s="32">
        <f>+C37+D37+E37</f>
        <v>0</v>
      </c>
      <c r="G37" s="12">
        <v>0</v>
      </c>
      <c r="H37" s="12"/>
      <c r="I37" s="12">
        <v>0</v>
      </c>
      <c r="J37" s="12"/>
      <c r="K37" s="12">
        <v>0</v>
      </c>
      <c r="L37" s="12"/>
      <c r="M37" s="12">
        <f>+G37+I37+K37</f>
        <v>0</v>
      </c>
      <c r="N37" s="35">
        <f>+F37+M37</f>
        <v>0</v>
      </c>
      <c r="O37" s="14"/>
      <c r="P37" s="15"/>
      <c r="Q37" s="16"/>
      <c r="R37" s="14"/>
    </row>
    <row r="38" spans="1:18" ht="15" x14ac:dyDescent="0.2">
      <c r="B38" s="25" t="s">
        <v>191</v>
      </c>
      <c r="C38" s="12">
        <v>0</v>
      </c>
      <c r="D38" s="12">
        <v>0</v>
      </c>
      <c r="E38" s="12">
        <v>0</v>
      </c>
      <c r="F38" s="32">
        <f>+C38+D38+E38</f>
        <v>0</v>
      </c>
      <c r="G38" s="12">
        <v>0</v>
      </c>
      <c r="H38" s="12"/>
      <c r="I38" s="12">
        <v>0</v>
      </c>
      <c r="J38" s="12"/>
      <c r="K38" s="12">
        <v>0</v>
      </c>
      <c r="L38" s="12"/>
      <c r="M38" s="12">
        <f>+G38+I38+K38</f>
        <v>0</v>
      </c>
      <c r="N38" s="35">
        <f>+F38+M38</f>
        <v>0</v>
      </c>
      <c r="O38" s="14"/>
      <c r="P38" s="15"/>
      <c r="Q38" s="16"/>
      <c r="R38" s="14"/>
    </row>
    <row r="39" spans="1:18" ht="15.75" x14ac:dyDescent="0.2">
      <c r="B39" s="17" t="s">
        <v>6</v>
      </c>
      <c r="C39" s="18">
        <f>SUM(C36:C38)</f>
        <v>0</v>
      </c>
      <c r="D39" s="18">
        <f>SUM(D36:D38)</f>
        <v>0</v>
      </c>
      <c r="E39" s="18">
        <f>SUM(E36:E38)</f>
        <v>0</v>
      </c>
      <c r="F39" s="18">
        <f>SUM(F36:F38)</f>
        <v>0</v>
      </c>
      <c r="G39" s="18">
        <f>SUM(G36:G38)</f>
        <v>0</v>
      </c>
      <c r="I39" s="18">
        <f>SUM(I36:I38)</f>
        <v>0</v>
      </c>
      <c r="K39" s="18">
        <f>SUM(K36:K38)</f>
        <v>0</v>
      </c>
      <c r="M39" s="36">
        <f>SUM(M36:M38)</f>
        <v>0</v>
      </c>
      <c r="N39" s="36">
        <f>SUM(N36:N38)</f>
        <v>0</v>
      </c>
      <c r="O39" s="19"/>
      <c r="Q39" s="34">
        <f>SUM(Q36:Q38)</f>
        <v>0</v>
      </c>
      <c r="R39" s="19"/>
    </row>
    <row r="41" spans="1:18" ht="15.75" x14ac:dyDescent="0.2">
      <c r="B41" s="17" t="s">
        <v>12</v>
      </c>
      <c r="C41" s="20">
        <f>F39</f>
        <v>0</v>
      </c>
      <c r="D41" s="26"/>
    </row>
    <row r="42" spans="1:18" ht="15.75" x14ac:dyDescent="0.2">
      <c r="B42" s="17" t="s">
        <v>7</v>
      </c>
      <c r="C42" s="20">
        <f>+M39</f>
        <v>0</v>
      </c>
      <c r="D42" s="26"/>
    </row>
    <row r="43" spans="1:18" ht="15.75" x14ac:dyDescent="0.25">
      <c r="B43" s="17" t="s">
        <v>3</v>
      </c>
      <c r="C43" s="22">
        <f>+C41+C42</f>
        <v>0</v>
      </c>
      <c r="D43" s="27"/>
    </row>
    <row r="45" spans="1:18" x14ac:dyDescent="0.2">
      <c r="A45" s="29"/>
      <c r="B45" s="29"/>
      <c r="C45" s="29"/>
      <c r="D45" s="29"/>
      <c r="E45" s="29"/>
      <c r="F45" s="29"/>
      <c r="G45" s="29"/>
      <c r="H45" s="29"/>
      <c r="I45" s="29"/>
      <c r="J45" s="29"/>
      <c r="K45" s="29"/>
      <c r="L45" s="29"/>
      <c r="M45" s="29"/>
      <c r="N45" s="29"/>
      <c r="O45" s="30"/>
      <c r="P45" s="29"/>
      <c r="Q45" s="29"/>
    </row>
    <row r="47" spans="1:18" ht="29.25" customHeight="1" x14ac:dyDescent="0.2">
      <c r="B47" s="47" t="s">
        <v>198</v>
      </c>
      <c r="C47" s="62" t="s">
        <v>197</v>
      </c>
      <c r="D47" s="62"/>
      <c r="E47" s="62"/>
      <c r="F47" s="62"/>
      <c r="G47" s="62"/>
      <c r="H47" s="62"/>
      <c r="I47" s="62"/>
      <c r="J47" s="62"/>
      <c r="K47" s="62"/>
      <c r="L47" s="62"/>
      <c r="M47" s="62"/>
      <c r="N47" s="62"/>
      <c r="O47" s="3"/>
      <c r="R47" s="3"/>
    </row>
    <row r="48" spans="1:18" ht="15" customHeight="1" x14ac:dyDescent="0.2">
      <c r="B48" s="7"/>
      <c r="C48" s="8"/>
      <c r="D48" s="8"/>
      <c r="E48" s="8"/>
      <c r="F48" s="8"/>
      <c r="G48" s="8"/>
      <c r="H48" s="8"/>
      <c r="I48" s="8"/>
      <c r="J48" s="8"/>
      <c r="K48" s="8"/>
      <c r="L48" s="8"/>
      <c r="M48" s="8"/>
      <c r="N48" s="8"/>
      <c r="O48" s="8"/>
      <c r="R48" s="8"/>
    </row>
    <row r="49" spans="1:18" ht="16.5" customHeight="1" x14ac:dyDescent="0.2">
      <c r="B49" s="63" t="s">
        <v>0</v>
      </c>
      <c r="C49" s="64" t="s">
        <v>13</v>
      </c>
      <c r="D49" s="65"/>
      <c r="E49" s="65"/>
      <c r="F49" s="66"/>
      <c r="G49" s="64" t="s">
        <v>2</v>
      </c>
      <c r="H49" s="65"/>
      <c r="I49" s="65"/>
      <c r="J49" s="65"/>
      <c r="K49" s="65"/>
      <c r="L49" s="65"/>
      <c r="M49" s="66"/>
      <c r="N49" s="67" t="s">
        <v>3</v>
      </c>
      <c r="O49" s="10"/>
      <c r="P49" s="61" t="s">
        <v>11</v>
      </c>
      <c r="Q49" s="61"/>
      <c r="R49" s="10"/>
    </row>
    <row r="50" spans="1:18" ht="31.5" customHeight="1" x14ac:dyDescent="0.2">
      <c r="B50" s="63"/>
      <c r="C50" s="24" t="s">
        <v>9</v>
      </c>
      <c r="D50" s="24" t="s">
        <v>10</v>
      </c>
      <c r="E50" s="24" t="s">
        <v>1</v>
      </c>
      <c r="F50" s="24" t="s">
        <v>16</v>
      </c>
      <c r="G50" s="24" t="s">
        <v>14</v>
      </c>
      <c r="H50" s="28" t="s">
        <v>15</v>
      </c>
      <c r="I50" s="24" t="s">
        <v>18</v>
      </c>
      <c r="J50" s="28" t="s">
        <v>17</v>
      </c>
      <c r="K50" s="24" t="s">
        <v>19</v>
      </c>
      <c r="L50" s="28" t="s">
        <v>20</v>
      </c>
      <c r="M50" s="24" t="s">
        <v>4</v>
      </c>
      <c r="N50" s="67"/>
      <c r="O50" s="10"/>
      <c r="P50" s="46" t="s">
        <v>26</v>
      </c>
      <c r="Q50" s="46" t="s">
        <v>5</v>
      </c>
      <c r="R50" s="10"/>
    </row>
    <row r="51" spans="1:18" ht="15" x14ac:dyDescent="0.2">
      <c r="B51" s="25" t="s">
        <v>8</v>
      </c>
      <c r="C51" s="12">
        <v>0</v>
      </c>
      <c r="D51" s="12">
        <v>0</v>
      </c>
      <c r="E51" s="12">
        <v>0</v>
      </c>
      <c r="F51" s="32">
        <f>+C51+D51+E51</f>
        <v>0</v>
      </c>
      <c r="G51" s="12">
        <v>0</v>
      </c>
      <c r="H51" s="12"/>
      <c r="I51" s="12">
        <v>0</v>
      </c>
      <c r="J51" s="12"/>
      <c r="K51" s="12">
        <v>0</v>
      </c>
      <c r="L51" s="12"/>
      <c r="M51" s="12">
        <f>+G51+I51+K51</f>
        <v>0</v>
      </c>
      <c r="N51" s="35">
        <f>+F51+M51</f>
        <v>0</v>
      </c>
      <c r="O51" s="14"/>
      <c r="P51" s="15"/>
      <c r="Q51" s="16"/>
      <c r="R51" s="14"/>
    </row>
    <row r="52" spans="1:18" ht="15" x14ac:dyDescent="0.2">
      <c r="B52" s="25" t="s">
        <v>8</v>
      </c>
      <c r="C52" s="12">
        <v>0</v>
      </c>
      <c r="D52" s="12">
        <v>0</v>
      </c>
      <c r="E52" s="12">
        <v>0</v>
      </c>
      <c r="F52" s="32">
        <f>+C52+D52+E52</f>
        <v>0</v>
      </c>
      <c r="G52" s="12">
        <v>0</v>
      </c>
      <c r="H52" s="12"/>
      <c r="I52" s="12">
        <v>0</v>
      </c>
      <c r="J52" s="12"/>
      <c r="K52" s="12">
        <v>0</v>
      </c>
      <c r="L52" s="12"/>
      <c r="M52" s="12">
        <f>+G52+I52+K52</f>
        <v>0</v>
      </c>
      <c r="N52" s="35">
        <f>+F52+M52</f>
        <v>0</v>
      </c>
      <c r="O52" s="14"/>
      <c r="P52" s="15"/>
      <c r="Q52" s="16"/>
      <c r="R52" s="14"/>
    </row>
    <row r="53" spans="1:18" ht="15.75" x14ac:dyDescent="0.2">
      <c r="B53" s="17" t="s">
        <v>6</v>
      </c>
      <c r="C53" s="18">
        <f>SUM(C51:C52)</f>
        <v>0</v>
      </c>
      <c r="D53" s="18">
        <f>SUM(D51:D52)</f>
        <v>0</v>
      </c>
      <c r="E53" s="18">
        <f>SUM(E51:E52)</f>
        <v>0</v>
      </c>
      <c r="F53" s="18">
        <f>SUM(F51:F52)</f>
        <v>0</v>
      </c>
      <c r="G53" s="18">
        <f>SUM(G51:G52)</f>
        <v>0</v>
      </c>
      <c r="I53" s="18">
        <f>SUM(I51:I52)</f>
        <v>0</v>
      </c>
      <c r="K53" s="18">
        <f>SUM(K51:K52)</f>
        <v>0</v>
      </c>
      <c r="M53" s="36">
        <f>SUM(M51:M52)</f>
        <v>0</v>
      </c>
      <c r="N53" s="36">
        <f>SUM(N51:N52)</f>
        <v>0</v>
      </c>
      <c r="O53" s="19"/>
      <c r="Q53" s="34">
        <f>SUM(Q51:Q52)</f>
        <v>0</v>
      </c>
      <c r="R53" s="19"/>
    </row>
    <row r="55" spans="1:18" ht="15.75" x14ac:dyDescent="0.2">
      <c r="B55" s="17" t="s">
        <v>12</v>
      </c>
      <c r="C55" s="20">
        <f>F53</f>
        <v>0</v>
      </c>
      <c r="D55" s="26"/>
    </row>
    <row r="56" spans="1:18" ht="15.75" x14ac:dyDescent="0.2">
      <c r="B56" s="17" t="s">
        <v>7</v>
      </c>
      <c r="C56" s="20">
        <f>+M53</f>
        <v>0</v>
      </c>
      <c r="D56" s="26"/>
    </row>
    <row r="57" spans="1:18" ht="15.75" x14ac:dyDescent="0.25">
      <c r="B57" s="17" t="s">
        <v>3</v>
      </c>
      <c r="C57" s="22">
        <f>+C55+C56</f>
        <v>0</v>
      </c>
      <c r="D57" s="27"/>
    </row>
    <row r="59" spans="1:18" x14ac:dyDescent="0.2">
      <c r="A59" s="29"/>
      <c r="B59" s="29"/>
      <c r="C59" s="29"/>
      <c r="D59" s="29"/>
      <c r="E59" s="29"/>
      <c r="F59" s="29"/>
      <c r="G59" s="29"/>
      <c r="H59" s="29"/>
      <c r="I59" s="29"/>
      <c r="J59" s="29"/>
      <c r="K59" s="29"/>
      <c r="L59" s="29"/>
      <c r="M59" s="29"/>
      <c r="N59" s="29"/>
      <c r="O59" s="30"/>
      <c r="P59" s="29"/>
      <c r="Q59" s="29"/>
    </row>
    <row r="61" spans="1:18" ht="29.25" customHeight="1" x14ac:dyDescent="0.2">
      <c r="B61" s="47" t="s">
        <v>199</v>
      </c>
      <c r="C61" s="62" t="s">
        <v>201</v>
      </c>
      <c r="D61" s="62"/>
      <c r="E61" s="62"/>
      <c r="F61" s="62"/>
      <c r="G61" s="62"/>
      <c r="H61" s="62"/>
      <c r="I61" s="62"/>
      <c r="J61" s="62"/>
      <c r="K61" s="62"/>
      <c r="L61" s="62"/>
      <c r="M61" s="62"/>
      <c r="N61" s="62"/>
      <c r="O61" s="3"/>
      <c r="R61" s="3"/>
    </row>
    <row r="62" spans="1:18" ht="15" customHeight="1" x14ac:dyDescent="0.2">
      <c r="B62" s="7"/>
      <c r="C62" s="8"/>
      <c r="D62" s="8"/>
      <c r="E62" s="8"/>
      <c r="F62" s="8"/>
      <c r="G62" s="8"/>
      <c r="H62" s="8"/>
      <c r="I62" s="8"/>
      <c r="J62" s="8"/>
      <c r="K62" s="8"/>
      <c r="L62" s="8"/>
      <c r="M62" s="8"/>
      <c r="N62" s="8"/>
      <c r="O62" s="8"/>
      <c r="R62" s="8"/>
    </row>
    <row r="63" spans="1:18" ht="16.5" customHeight="1" x14ac:dyDescent="0.2">
      <c r="B63" s="63" t="s">
        <v>0</v>
      </c>
      <c r="C63" s="64" t="s">
        <v>13</v>
      </c>
      <c r="D63" s="65"/>
      <c r="E63" s="65"/>
      <c r="F63" s="66"/>
      <c r="G63" s="64" t="s">
        <v>2</v>
      </c>
      <c r="H63" s="65"/>
      <c r="I63" s="65"/>
      <c r="J63" s="65"/>
      <c r="K63" s="65"/>
      <c r="L63" s="65"/>
      <c r="M63" s="66"/>
      <c r="N63" s="67" t="s">
        <v>3</v>
      </c>
      <c r="O63" s="10"/>
      <c r="P63" s="61" t="s">
        <v>11</v>
      </c>
      <c r="Q63" s="61"/>
      <c r="R63" s="10"/>
    </row>
    <row r="64" spans="1:18" ht="31.5" customHeight="1" x14ac:dyDescent="0.2">
      <c r="B64" s="63"/>
      <c r="C64" s="24" t="s">
        <v>9</v>
      </c>
      <c r="D64" s="24" t="s">
        <v>10</v>
      </c>
      <c r="E64" s="24" t="s">
        <v>1</v>
      </c>
      <c r="F64" s="24" t="s">
        <v>16</v>
      </c>
      <c r="G64" s="24" t="s">
        <v>14</v>
      </c>
      <c r="H64" s="28" t="s">
        <v>15</v>
      </c>
      <c r="I64" s="24" t="s">
        <v>18</v>
      </c>
      <c r="J64" s="28" t="s">
        <v>17</v>
      </c>
      <c r="K64" s="24" t="s">
        <v>19</v>
      </c>
      <c r="L64" s="28" t="s">
        <v>20</v>
      </c>
      <c r="M64" s="24" t="s">
        <v>4</v>
      </c>
      <c r="N64" s="67"/>
      <c r="O64" s="10"/>
      <c r="P64" s="46" t="s">
        <v>26</v>
      </c>
      <c r="Q64" s="46" t="s">
        <v>5</v>
      </c>
      <c r="R64" s="10"/>
    </row>
    <row r="65" spans="1:18" ht="15" x14ac:dyDescent="0.2">
      <c r="B65" s="25" t="s">
        <v>8</v>
      </c>
      <c r="C65" s="12">
        <v>0</v>
      </c>
      <c r="D65" s="12">
        <v>0</v>
      </c>
      <c r="E65" s="12">
        <v>0</v>
      </c>
      <c r="F65" s="32">
        <f>+C65+D65+E65</f>
        <v>0</v>
      </c>
      <c r="G65" s="12">
        <v>0</v>
      </c>
      <c r="H65" s="12"/>
      <c r="I65" s="12">
        <v>0</v>
      </c>
      <c r="J65" s="12"/>
      <c r="K65" s="12">
        <v>0</v>
      </c>
      <c r="L65" s="12"/>
      <c r="M65" s="12">
        <f>+G65+I65+K65</f>
        <v>0</v>
      </c>
      <c r="N65" s="35">
        <f>+F65+M65</f>
        <v>0</v>
      </c>
      <c r="O65" s="14"/>
      <c r="P65" s="15"/>
      <c r="Q65" s="16"/>
      <c r="R65" s="14"/>
    </row>
    <row r="66" spans="1:18" ht="15" x14ac:dyDescent="0.2">
      <c r="B66" s="25" t="s">
        <v>8</v>
      </c>
      <c r="C66" s="12">
        <v>0</v>
      </c>
      <c r="D66" s="12">
        <v>0</v>
      </c>
      <c r="E66" s="12">
        <v>0</v>
      </c>
      <c r="F66" s="32">
        <f>+C66+D66+E66</f>
        <v>0</v>
      </c>
      <c r="G66" s="12">
        <v>0</v>
      </c>
      <c r="H66" s="12"/>
      <c r="I66" s="12">
        <v>0</v>
      </c>
      <c r="J66" s="12"/>
      <c r="K66" s="12">
        <v>0</v>
      </c>
      <c r="L66" s="12"/>
      <c r="M66" s="12">
        <f>+G66+I66+K66</f>
        <v>0</v>
      </c>
      <c r="N66" s="35">
        <f>+F66+M66</f>
        <v>0</v>
      </c>
      <c r="O66" s="14"/>
      <c r="P66" s="15"/>
      <c r="Q66" s="16"/>
      <c r="R66" s="14"/>
    </row>
    <row r="67" spans="1:18" ht="15.75" x14ac:dyDescent="0.2">
      <c r="B67" s="17" t="s">
        <v>6</v>
      </c>
      <c r="C67" s="18">
        <f>SUM(C65:C66)</f>
        <v>0</v>
      </c>
      <c r="D67" s="18">
        <f>SUM(D65:D66)</f>
        <v>0</v>
      </c>
      <c r="E67" s="18">
        <f>SUM(E65:E66)</f>
        <v>0</v>
      </c>
      <c r="F67" s="18">
        <f>SUM(F65:F66)</f>
        <v>0</v>
      </c>
      <c r="G67" s="18">
        <f>SUM(G65:G66)</f>
        <v>0</v>
      </c>
      <c r="I67" s="18">
        <f>SUM(I65:I66)</f>
        <v>0</v>
      </c>
      <c r="K67" s="18">
        <f>SUM(K65:K66)</f>
        <v>0</v>
      </c>
      <c r="M67" s="36">
        <f>SUM(M65:M66)</f>
        <v>0</v>
      </c>
      <c r="N67" s="36">
        <f>SUM(N65:N66)</f>
        <v>0</v>
      </c>
      <c r="O67" s="19"/>
      <c r="Q67" s="34">
        <f>SUM(Q65:Q66)</f>
        <v>0</v>
      </c>
      <c r="R67" s="19"/>
    </row>
    <row r="69" spans="1:18" ht="15.75" x14ac:dyDescent="0.2">
      <c r="B69" s="17" t="s">
        <v>12</v>
      </c>
      <c r="C69" s="20">
        <f>F67</f>
        <v>0</v>
      </c>
      <c r="D69" s="26"/>
    </row>
    <row r="70" spans="1:18" ht="15.75" x14ac:dyDescent="0.2">
      <c r="B70" s="17" t="s">
        <v>7</v>
      </c>
      <c r="C70" s="20">
        <f>+M67</f>
        <v>0</v>
      </c>
      <c r="D70" s="26"/>
    </row>
    <row r="71" spans="1:18" ht="15.75" x14ac:dyDescent="0.25">
      <c r="B71" s="17" t="s">
        <v>3</v>
      </c>
      <c r="C71" s="22">
        <f>+C69+C70</f>
        <v>0</v>
      </c>
      <c r="D71" s="27"/>
    </row>
    <row r="73" spans="1:18" x14ac:dyDescent="0.2">
      <c r="A73" s="29"/>
      <c r="B73" s="29"/>
      <c r="C73" s="29"/>
      <c r="D73" s="29"/>
      <c r="E73" s="29"/>
      <c r="F73" s="29"/>
      <c r="G73" s="29"/>
      <c r="H73" s="29"/>
      <c r="I73" s="29"/>
      <c r="J73" s="29"/>
      <c r="K73" s="29"/>
      <c r="L73" s="29"/>
      <c r="M73" s="29"/>
      <c r="N73" s="29"/>
      <c r="O73" s="30"/>
      <c r="P73" s="29"/>
      <c r="Q73" s="29"/>
    </row>
    <row r="75" spans="1:18" ht="29.25" customHeight="1" x14ac:dyDescent="0.2">
      <c r="B75" s="47" t="s">
        <v>200</v>
      </c>
      <c r="C75" s="62" t="s">
        <v>202</v>
      </c>
      <c r="D75" s="62"/>
      <c r="E75" s="62"/>
      <c r="F75" s="62"/>
      <c r="G75" s="62"/>
      <c r="H75" s="62"/>
      <c r="I75" s="62"/>
      <c r="J75" s="62"/>
      <c r="K75" s="62"/>
      <c r="L75" s="62"/>
      <c r="M75" s="62"/>
      <c r="N75" s="62"/>
      <c r="O75" s="3"/>
      <c r="R75" s="3"/>
    </row>
    <row r="76" spans="1:18" ht="15" customHeight="1" x14ac:dyDescent="0.2">
      <c r="B76" s="7"/>
      <c r="C76" s="8"/>
      <c r="D76" s="8"/>
      <c r="E76" s="8"/>
      <c r="F76" s="8"/>
      <c r="G76" s="8"/>
      <c r="H76" s="8"/>
      <c r="I76" s="8"/>
      <c r="J76" s="8"/>
      <c r="K76" s="8"/>
      <c r="L76" s="8"/>
      <c r="M76" s="8"/>
      <c r="N76" s="8"/>
      <c r="O76" s="8"/>
      <c r="R76" s="8"/>
    </row>
    <row r="77" spans="1:18" ht="16.5" customHeight="1" x14ac:dyDescent="0.2">
      <c r="B77" s="63" t="s">
        <v>0</v>
      </c>
      <c r="C77" s="64" t="s">
        <v>13</v>
      </c>
      <c r="D77" s="65"/>
      <c r="E77" s="65"/>
      <c r="F77" s="66"/>
      <c r="G77" s="64" t="s">
        <v>2</v>
      </c>
      <c r="H77" s="65"/>
      <c r="I77" s="65"/>
      <c r="J77" s="65"/>
      <c r="K77" s="65"/>
      <c r="L77" s="65"/>
      <c r="M77" s="66"/>
      <c r="N77" s="67" t="s">
        <v>3</v>
      </c>
      <c r="O77" s="10"/>
      <c r="P77" s="61" t="s">
        <v>11</v>
      </c>
      <c r="Q77" s="61"/>
      <c r="R77" s="10"/>
    </row>
    <row r="78" spans="1:18" ht="31.5" customHeight="1" x14ac:dyDescent="0.2">
      <c r="B78" s="63"/>
      <c r="C78" s="24" t="s">
        <v>9</v>
      </c>
      <c r="D78" s="24" t="s">
        <v>10</v>
      </c>
      <c r="E78" s="24" t="s">
        <v>1</v>
      </c>
      <c r="F78" s="24" t="s">
        <v>16</v>
      </c>
      <c r="G78" s="24" t="s">
        <v>14</v>
      </c>
      <c r="H78" s="28" t="s">
        <v>15</v>
      </c>
      <c r="I78" s="24" t="s">
        <v>18</v>
      </c>
      <c r="J78" s="28" t="s">
        <v>17</v>
      </c>
      <c r="K78" s="24" t="s">
        <v>19</v>
      </c>
      <c r="L78" s="28" t="s">
        <v>20</v>
      </c>
      <c r="M78" s="24" t="s">
        <v>4</v>
      </c>
      <c r="N78" s="67"/>
      <c r="O78" s="10"/>
      <c r="P78" s="46" t="s">
        <v>26</v>
      </c>
      <c r="Q78" s="46" t="s">
        <v>5</v>
      </c>
      <c r="R78" s="10"/>
    </row>
    <row r="79" spans="1:18" ht="45" x14ac:dyDescent="0.2">
      <c r="B79" s="25" t="s">
        <v>203</v>
      </c>
      <c r="C79" s="12">
        <v>0</v>
      </c>
      <c r="D79" s="12">
        <v>0</v>
      </c>
      <c r="E79" s="12">
        <v>0</v>
      </c>
      <c r="F79" s="32">
        <f>+C79+D79+E79</f>
        <v>0</v>
      </c>
      <c r="G79" s="12">
        <v>0</v>
      </c>
      <c r="H79" s="12"/>
      <c r="I79" s="12">
        <v>0</v>
      </c>
      <c r="J79" s="12"/>
      <c r="K79" s="12">
        <v>0</v>
      </c>
      <c r="L79" s="12"/>
      <c r="M79" s="12">
        <f>+G79+I79+K79</f>
        <v>0</v>
      </c>
      <c r="N79" s="35">
        <f>+F79+M79</f>
        <v>0</v>
      </c>
      <c r="O79" s="14"/>
      <c r="P79" s="15"/>
      <c r="Q79" s="16"/>
      <c r="R79" s="14"/>
    </row>
    <row r="80" spans="1:18" ht="45" x14ac:dyDescent="0.2">
      <c r="B80" s="25" t="s">
        <v>204</v>
      </c>
      <c r="C80" s="12">
        <v>0</v>
      </c>
      <c r="D80" s="12">
        <v>0</v>
      </c>
      <c r="E80" s="12">
        <v>0</v>
      </c>
      <c r="F80" s="32">
        <f>+C80+D80+E80</f>
        <v>0</v>
      </c>
      <c r="G80" s="12">
        <v>0</v>
      </c>
      <c r="H80" s="12"/>
      <c r="I80" s="12">
        <v>0</v>
      </c>
      <c r="J80" s="12"/>
      <c r="K80" s="12">
        <v>0</v>
      </c>
      <c r="L80" s="12"/>
      <c r="M80" s="12">
        <f>+G80+I80+K80</f>
        <v>0</v>
      </c>
      <c r="N80" s="35">
        <f>+F80+M80</f>
        <v>0</v>
      </c>
      <c r="O80" s="14"/>
      <c r="P80" s="15"/>
      <c r="Q80" s="16"/>
      <c r="R80" s="14"/>
    </row>
    <row r="81" spans="1:18" ht="15.75" x14ac:dyDescent="0.2">
      <c r="B81" s="17" t="s">
        <v>6</v>
      </c>
      <c r="C81" s="18">
        <f>SUM(C79:C80)</f>
        <v>0</v>
      </c>
      <c r="D81" s="18">
        <f>SUM(D79:D80)</f>
        <v>0</v>
      </c>
      <c r="E81" s="18">
        <f>SUM(E79:E80)</f>
        <v>0</v>
      </c>
      <c r="F81" s="18">
        <f>SUM(F79:F80)</f>
        <v>0</v>
      </c>
      <c r="G81" s="18">
        <f>SUM(G79:G80)</f>
        <v>0</v>
      </c>
      <c r="I81" s="18">
        <f>SUM(I79:I80)</f>
        <v>0</v>
      </c>
      <c r="K81" s="18">
        <f>SUM(K79:K80)</f>
        <v>0</v>
      </c>
      <c r="M81" s="36">
        <f>SUM(M79:M80)</f>
        <v>0</v>
      </c>
      <c r="N81" s="36">
        <f>SUM(N79:N80)</f>
        <v>0</v>
      </c>
      <c r="O81" s="19"/>
      <c r="Q81" s="34">
        <f>SUM(Q79:Q80)</f>
        <v>0</v>
      </c>
      <c r="R81" s="19"/>
    </row>
    <row r="83" spans="1:18" ht="15.75" x14ac:dyDescent="0.2">
      <c r="B83" s="17" t="s">
        <v>12</v>
      </c>
      <c r="C83" s="20">
        <f>F81</f>
        <v>0</v>
      </c>
      <c r="D83" s="26"/>
    </row>
    <row r="84" spans="1:18" ht="15.75" x14ac:dyDescent="0.2">
      <c r="B84" s="17" t="s">
        <v>7</v>
      </c>
      <c r="C84" s="20">
        <f>+M81</f>
        <v>0</v>
      </c>
      <c r="D84" s="26"/>
    </row>
    <row r="85" spans="1:18" ht="15.75" x14ac:dyDescent="0.25">
      <c r="B85" s="17" t="s">
        <v>3</v>
      </c>
      <c r="C85" s="22">
        <f>+C83+C84</f>
        <v>0</v>
      </c>
      <c r="D85" s="27"/>
    </row>
    <row r="87" spans="1:18" x14ac:dyDescent="0.2">
      <c r="A87" s="29"/>
      <c r="B87" s="29"/>
      <c r="C87" s="29"/>
      <c r="D87" s="29"/>
      <c r="E87" s="29"/>
      <c r="F87" s="29"/>
      <c r="G87" s="29"/>
      <c r="H87" s="29"/>
      <c r="I87" s="29"/>
      <c r="J87" s="29"/>
      <c r="K87" s="29"/>
      <c r="L87" s="29"/>
      <c r="M87" s="29"/>
      <c r="N87" s="29"/>
      <c r="O87" s="30"/>
      <c r="P87" s="29"/>
      <c r="Q87" s="29"/>
    </row>
  </sheetData>
  <mergeCells count="37">
    <mergeCell ref="P77:Q77"/>
    <mergeCell ref="C61:N61"/>
    <mergeCell ref="B63:B64"/>
    <mergeCell ref="C63:F63"/>
    <mergeCell ref="G63:M63"/>
    <mergeCell ref="N63:N64"/>
    <mergeCell ref="P63:Q63"/>
    <mergeCell ref="C75:N75"/>
    <mergeCell ref="B77:B78"/>
    <mergeCell ref="C77:F77"/>
    <mergeCell ref="G77:M77"/>
    <mergeCell ref="N77:N78"/>
    <mergeCell ref="P49:Q49"/>
    <mergeCell ref="C32:N32"/>
    <mergeCell ref="B34:B35"/>
    <mergeCell ref="C34:F34"/>
    <mergeCell ref="G34:M34"/>
    <mergeCell ref="N34:N35"/>
    <mergeCell ref="P34:Q34"/>
    <mergeCell ref="C47:N47"/>
    <mergeCell ref="B49:B50"/>
    <mergeCell ref="C49:F49"/>
    <mergeCell ref="G49:M49"/>
    <mergeCell ref="N49:N50"/>
    <mergeCell ref="P6:Q6"/>
    <mergeCell ref="C19:N19"/>
    <mergeCell ref="B21:B22"/>
    <mergeCell ref="C21:F21"/>
    <mergeCell ref="G21:M21"/>
    <mergeCell ref="N21:N22"/>
    <mergeCell ref="P21:Q21"/>
    <mergeCell ref="C2:N2"/>
    <mergeCell ref="C4:N4"/>
    <mergeCell ref="B6:B7"/>
    <mergeCell ref="C6:F6"/>
    <mergeCell ref="G6:M6"/>
    <mergeCell ref="N6:N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dimension ref="A2:R63"/>
  <sheetViews>
    <sheetView topLeftCell="A54" zoomScale="90" zoomScaleNormal="90" workbookViewId="0">
      <pane xSplit="2" topLeftCell="C1" activePane="topRight" state="frozen"/>
      <selection pane="topRight" activeCell="D58" sqref="D58"/>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206</v>
      </c>
      <c r="C2" s="62" t="s">
        <v>205</v>
      </c>
      <c r="D2" s="62"/>
      <c r="E2" s="62"/>
      <c r="F2" s="62"/>
      <c r="G2" s="62"/>
      <c r="H2" s="62"/>
      <c r="I2" s="62"/>
      <c r="J2" s="62"/>
      <c r="K2" s="62"/>
      <c r="L2" s="62"/>
      <c r="M2" s="62"/>
      <c r="N2" s="62"/>
      <c r="O2" s="3"/>
      <c r="R2" s="3"/>
    </row>
    <row r="3" spans="2:18" x14ac:dyDescent="0.2">
      <c r="C3" s="5"/>
      <c r="D3" s="5"/>
      <c r="E3" s="5"/>
      <c r="F3" s="5"/>
      <c r="G3" s="5"/>
      <c r="H3" s="5"/>
      <c r="I3" s="5"/>
      <c r="J3" s="5"/>
      <c r="K3" s="5"/>
      <c r="L3" s="5"/>
      <c r="M3" s="5"/>
      <c r="N3" s="5"/>
      <c r="O3" s="6"/>
      <c r="R3" s="6"/>
    </row>
    <row r="4" spans="2:18" ht="29.25" customHeight="1" x14ac:dyDescent="0.2">
      <c r="B4" s="47" t="s">
        <v>207</v>
      </c>
      <c r="C4" s="62" t="s">
        <v>209</v>
      </c>
      <c r="D4" s="62"/>
      <c r="E4" s="62"/>
      <c r="F4" s="62"/>
      <c r="G4" s="62"/>
      <c r="H4" s="62"/>
      <c r="I4" s="62"/>
      <c r="J4" s="62"/>
      <c r="K4" s="62"/>
      <c r="L4" s="62"/>
      <c r="M4" s="62"/>
      <c r="N4" s="62"/>
      <c r="O4" s="3"/>
      <c r="R4" s="3"/>
    </row>
    <row r="5" spans="2:18" ht="15" customHeight="1" x14ac:dyDescent="0.2">
      <c r="B5" s="7"/>
      <c r="C5" s="8"/>
      <c r="D5" s="8"/>
      <c r="E5" s="8"/>
      <c r="F5" s="8"/>
      <c r="G5" s="8"/>
      <c r="H5" s="8"/>
      <c r="I5" s="8"/>
      <c r="J5" s="8"/>
      <c r="K5" s="8"/>
      <c r="L5" s="8"/>
      <c r="M5" s="8"/>
      <c r="N5" s="8"/>
      <c r="O5" s="8"/>
      <c r="R5" s="8"/>
    </row>
    <row r="6" spans="2:18" ht="16.5" customHeight="1" x14ac:dyDescent="0.2">
      <c r="B6" s="63" t="s">
        <v>0</v>
      </c>
      <c r="C6" s="64" t="s">
        <v>13</v>
      </c>
      <c r="D6" s="65"/>
      <c r="E6" s="65"/>
      <c r="F6" s="66"/>
      <c r="G6" s="64" t="s">
        <v>2</v>
      </c>
      <c r="H6" s="65"/>
      <c r="I6" s="65"/>
      <c r="J6" s="65"/>
      <c r="K6" s="65"/>
      <c r="L6" s="65"/>
      <c r="M6" s="66"/>
      <c r="N6" s="67" t="s">
        <v>3</v>
      </c>
      <c r="O6" s="10"/>
      <c r="P6" s="61" t="s">
        <v>11</v>
      </c>
      <c r="Q6" s="61"/>
      <c r="R6" s="10"/>
    </row>
    <row r="7" spans="2: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6" t="s">
        <v>26</v>
      </c>
      <c r="Q7" s="46" t="s">
        <v>5</v>
      </c>
      <c r="R7" s="10"/>
    </row>
    <row r="8" spans="2:18" ht="15" x14ac:dyDescent="0.2">
      <c r="B8" s="25" t="s">
        <v>208</v>
      </c>
      <c r="C8" s="33">
        <v>200000000</v>
      </c>
      <c r="D8" s="12">
        <v>0</v>
      </c>
      <c r="E8" s="12">
        <v>0</v>
      </c>
      <c r="F8" s="32">
        <f>+C8+D8+E8</f>
        <v>200000000</v>
      </c>
      <c r="G8" s="12">
        <v>0</v>
      </c>
      <c r="H8" s="12"/>
      <c r="I8" s="12">
        <v>0</v>
      </c>
      <c r="J8" s="12"/>
      <c r="K8" s="12">
        <v>0</v>
      </c>
      <c r="L8" s="12"/>
      <c r="M8" s="12">
        <f>+G8+I8+K8</f>
        <v>0</v>
      </c>
      <c r="N8" s="35">
        <f>+F8+M8</f>
        <v>200000000</v>
      </c>
      <c r="O8" s="14"/>
      <c r="P8" s="15"/>
      <c r="Q8" s="16"/>
      <c r="R8" s="14"/>
    </row>
    <row r="9" spans="2:18" ht="45" x14ac:dyDescent="0.2">
      <c r="B9" s="25" t="s">
        <v>210</v>
      </c>
      <c r="C9" s="33">
        <v>55000000</v>
      </c>
      <c r="D9" s="12">
        <v>0</v>
      </c>
      <c r="E9" s="12">
        <v>0</v>
      </c>
      <c r="F9" s="32">
        <f>+C9+D9+E9</f>
        <v>55000000</v>
      </c>
      <c r="G9" s="12">
        <v>0</v>
      </c>
      <c r="H9" s="12"/>
      <c r="I9" s="12">
        <v>0</v>
      </c>
      <c r="J9" s="12"/>
      <c r="K9" s="12">
        <v>0</v>
      </c>
      <c r="L9" s="12"/>
      <c r="M9" s="12">
        <f>+G9+I9+K9</f>
        <v>0</v>
      </c>
      <c r="N9" s="35">
        <f>+F9+M9</f>
        <v>55000000</v>
      </c>
      <c r="O9" s="14"/>
      <c r="P9" s="15" t="s">
        <v>211</v>
      </c>
      <c r="Q9" s="16">
        <v>1</v>
      </c>
      <c r="R9" s="14"/>
    </row>
    <row r="10" spans="2:18" ht="30" x14ac:dyDescent="0.2">
      <c r="B10" s="25" t="s">
        <v>212</v>
      </c>
      <c r="C10" s="33">
        <v>200000000</v>
      </c>
      <c r="D10" s="12">
        <v>0</v>
      </c>
      <c r="E10" s="12">
        <v>0</v>
      </c>
      <c r="F10" s="32">
        <f>+C10+D10+E10</f>
        <v>200000000</v>
      </c>
      <c r="G10" s="12">
        <v>0</v>
      </c>
      <c r="H10" s="12"/>
      <c r="I10" s="12">
        <v>0</v>
      </c>
      <c r="J10" s="12"/>
      <c r="K10" s="12">
        <v>0</v>
      </c>
      <c r="L10" s="12"/>
      <c r="M10" s="12">
        <f>+G10+I10+K10</f>
        <v>0</v>
      </c>
      <c r="N10" s="35">
        <f>+F10+M10</f>
        <v>200000000</v>
      </c>
      <c r="O10" s="14"/>
      <c r="P10" s="15"/>
      <c r="Q10" s="16"/>
      <c r="R10" s="14"/>
    </row>
    <row r="11" spans="2:18" ht="45" x14ac:dyDescent="0.2">
      <c r="B11" s="25" t="s">
        <v>213</v>
      </c>
      <c r="C11" s="33">
        <v>40000000</v>
      </c>
      <c r="D11" s="12">
        <v>0</v>
      </c>
      <c r="E11" s="12">
        <v>0</v>
      </c>
      <c r="F11" s="32">
        <f>+C11+D11+E11</f>
        <v>40000000</v>
      </c>
      <c r="G11" s="12">
        <v>0</v>
      </c>
      <c r="H11" s="12"/>
      <c r="I11" s="12">
        <v>0</v>
      </c>
      <c r="J11" s="12"/>
      <c r="K11" s="12">
        <v>0</v>
      </c>
      <c r="L11" s="12"/>
      <c r="M11" s="12">
        <f>+G11+I11+K11</f>
        <v>0</v>
      </c>
      <c r="N11" s="35">
        <f>+F11+M11</f>
        <v>40000000</v>
      </c>
      <c r="O11" s="14"/>
      <c r="P11" s="15"/>
      <c r="Q11" s="16"/>
      <c r="R11" s="14"/>
    </row>
    <row r="12" spans="2:18" ht="15.75" x14ac:dyDescent="0.2">
      <c r="B12" s="17" t="s">
        <v>6</v>
      </c>
      <c r="C12" s="18">
        <f>SUM(C8:C11)</f>
        <v>495000000</v>
      </c>
      <c r="D12" s="18">
        <f>SUM(D8:D11)</f>
        <v>0</v>
      </c>
      <c r="E12" s="18">
        <f>SUM(E8:E11)</f>
        <v>0</v>
      </c>
      <c r="F12" s="18">
        <f>SUM(F8:F11)</f>
        <v>495000000</v>
      </c>
      <c r="G12" s="18">
        <f>SUM(G8:G11)</f>
        <v>0</v>
      </c>
      <c r="I12" s="18">
        <f>SUM(I8:I11)</f>
        <v>0</v>
      </c>
      <c r="K12" s="18">
        <f>SUM(K8:K11)</f>
        <v>0</v>
      </c>
      <c r="M12" s="36">
        <f>SUM(M8:M11)</f>
        <v>0</v>
      </c>
      <c r="N12" s="36">
        <f>SUM(N8:N11)</f>
        <v>495000000</v>
      </c>
      <c r="O12" s="19"/>
      <c r="Q12" s="34">
        <f>SUM(Q8:Q11)</f>
        <v>1</v>
      </c>
      <c r="R12" s="19"/>
    </row>
    <row r="14" spans="2:18" ht="15.75" x14ac:dyDescent="0.2">
      <c r="B14" s="17" t="s">
        <v>12</v>
      </c>
      <c r="C14" s="20">
        <f>F12</f>
        <v>495000000</v>
      </c>
      <c r="D14" s="26"/>
    </row>
    <row r="15" spans="2:18" ht="15.75" x14ac:dyDescent="0.2">
      <c r="B15" s="17" t="s">
        <v>7</v>
      </c>
      <c r="C15" s="20">
        <f>+M12</f>
        <v>0</v>
      </c>
      <c r="D15" s="26"/>
    </row>
    <row r="16" spans="2:18" ht="15.75" x14ac:dyDescent="0.25">
      <c r="B16" s="17" t="s">
        <v>3</v>
      </c>
      <c r="C16" s="22">
        <f>+C14+C15</f>
        <v>495000000</v>
      </c>
      <c r="D16" s="27"/>
    </row>
    <row r="18" spans="1:18" x14ac:dyDescent="0.2">
      <c r="A18" s="29"/>
      <c r="B18" s="29"/>
      <c r="C18" s="29"/>
      <c r="D18" s="29"/>
      <c r="E18" s="29"/>
      <c r="F18" s="29"/>
      <c r="G18" s="29"/>
      <c r="H18" s="29"/>
      <c r="I18" s="29"/>
      <c r="J18" s="29"/>
      <c r="K18" s="29"/>
      <c r="L18" s="29"/>
      <c r="M18" s="29"/>
      <c r="N18" s="29"/>
      <c r="O18" s="30"/>
      <c r="P18" s="29"/>
      <c r="Q18" s="29"/>
    </row>
    <row r="20" spans="1:18" ht="29.25" customHeight="1" x14ac:dyDescent="0.2">
      <c r="B20" s="47" t="s">
        <v>215</v>
      </c>
      <c r="C20" s="62" t="s">
        <v>214</v>
      </c>
      <c r="D20" s="62"/>
      <c r="E20" s="62"/>
      <c r="F20" s="62"/>
      <c r="G20" s="62"/>
      <c r="H20" s="62"/>
      <c r="I20" s="62"/>
      <c r="J20" s="62"/>
      <c r="K20" s="62"/>
      <c r="L20" s="62"/>
      <c r="M20" s="62"/>
      <c r="N20" s="62"/>
      <c r="O20" s="3"/>
      <c r="R20" s="3"/>
    </row>
    <row r="21" spans="1:18" ht="15" customHeight="1" x14ac:dyDescent="0.2">
      <c r="B21" s="7"/>
      <c r="C21" s="8"/>
      <c r="D21" s="8"/>
      <c r="E21" s="8"/>
      <c r="F21" s="8"/>
      <c r="G21" s="8"/>
      <c r="H21" s="8"/>
      <c r="I21" s="8"/>
      <c r="J21" s="8"/>
      <c r="K21" s="8"/>
      <c r="L21" s="8"/>
      <c r="M21" s="8"/>
      <c r="N21" s="8"/>
      <c r="O21" s="8"/>
      <c r="R21" s="8"/>
    </row>
    <row r="22" spans="1:18" ht="16.5" customHeight="1" x14ac:dyDescent="0.2">
      <c r="B22" s="63" t="s">
        <v>0</v>
      </c>
      <c r="C22" s="64" t="s">
        <v>13</v>
      </c>
      <c r="D22" s="65"/>
      <c r="E22" s="65"/>
      <c r="F22" s="66"/>
      <c r="G22" s="64" t="s">
        <v>2</v>
      </c>
      <c r="H22" s="65"/>
      <c r="I22" s="65"/>
      <c r="J22" s="65"/>
      <c r="K22" s="65"/>
      <c r="L22" s="65"/>
      <c r="M22" s="66"/>
      <c r="N22" s="67" t="s">
        <v>3</v>
      </c>
      <c r="O22" s="10"/>
      <c r="P22" s="61" t="s">
        <v>11</v>
      </c>
      <c r="Q22" s="61"/>
      <c r="R22" s="10"/>
    </row>
    <row r="23" spans="1:18" ht="31.5" customHeight="1" x14ac:dyDescent="0.2">
      <c r="B23" s="63"/>
      <c r="C23" s="24" t="s">
        <v>9</v>
      </c>
      <c r="D23" s="24" t="s">
        <v>10</v>
      </c>
      <c r="E23" s="24" t="s">
        <v>1</v>
      </c>
      <c r="F23" s="24" t="s">
        <v>16</v>
      </c>
      <c r="G23" s="24" t="s">
        <v>14</v>
      </c>
      <c r="H23" s="28" t="s">
        <v>15</v>
      </c>
      <c r="I23" s="24" t="s">
        <v>18</v>
      </c>
      <c r="J23" s="28" t="s">
        <v>17</v>
      </c>
      <c r="K23" s="24" t="s">
        <v>19</v>
      </c>
      <c r="L23" s="28" t="s">
        <v>20</v>
      </c>
      <c r="M23" s="24" t="s">
        <v>4</v>
      </c>
      <c r="N23" s="67"/>
      <c r="O23" s="10"/>
      <c r="P23" s="46" t="s">
        <v>26</v>
      </c>
      <c r="Q23" s="46" t="s">
        <v>5</v>
      </c>
      <c r="R23" s="10"/>
    </row>
    <row r="24" spans="1:18" ht="45" x14ac:dyDescent="0.2">
      <c r="B24" s="25" t="s">
        <v>218</v>
      </c>
      <c r="C24" s="12">
        <v>0</v>
      </c>
      <c r="D24" s="12">
        <v>0</v>
      </c>
      <c r="E24" s="12">
        <v>0</v>
      </c>
      <c r="F24" s="32">
        <f>+C24+D24+E24</f>
        <v>0</v>
      </c>
      <c r="G24" s="12">
        <v>0</v>
      </c>
      <c r="H24" s="12"/>
      <c r="I24" s="12">
        <v>0</v>
      </c>
      <c r="J24" s="12"/>
      <c r="K24" s="12">
        <v>0</v>
      </c>
      <c r="L24" s="12"/>
      <c r="M24" s="12">
        <f>+G24+I24+K24</f>
        <v>0</v>
      </c>
      <c r="N24" s="35">
        <f>+F24+M24</f>
        <v>0</v>
      </c>
      <c r="O24" s="14"/>
      <c r="P24" s="15"/>
      <c r="Q24" s="16"/>
      <c r="R24" s="14"/>
    </row>
    <row r="25" spans="1:18" ht="28.5" x14ac:dyDescent="0.2">
      <c r="B25" s="25" t="s">
        <v>219</v>
      </c>
      <c r="C25" s="33">
        <v>450000000</v>
      </c>
      <c r="D25" s="12">
        <v>0</v>
      </c>
      <c r="E25" s="12">
        <v>0</v>
      </c>
      <c r="F25" s="32">
        <f>+C25+D25+E25</f>
        <v>450000000</v>
      </c>
      <c r="G25" s="12">
        <v>0</v>
      </c>
      <c r="H25" s="12"/>
      <c r="I25" s="12">
        <v>0</v>
      </c>
      <c r="J25" s="12"/>
      <c r="K25" s="12">
        <v>0</v>
      </c>
      <c r="L25" s="12"/>
      <c r="M25" s="12">
        <f>+G25+I25+K25</f>
        <v>0</v>
      </c>
      <c r="N25" s="35">
        <f>+F25+M25</f>
        <v>450000000</v>
      </c>
      <c r="O25" s="14"/>
      <c r="P25" s="15" t="s">
        <v>62</v>
      </c>
      <c r="Q25" s="16">
        <v>4</v>
      </c>
      <c r="R25" s="14"/>
    </row>
    <row r="26" spans="1:18" ht="28.5" x14ac:dyDescent="0.2">
      <c r="B26" s="25" t="s">
        <v>220</v>
      </c>
      <c r="C26" s="33">
        <v>150000000</v>
      </c>
      <c r="D26" s="12">
        <v>0</v>
      </c>
      <c r="E26" s="12">
        <v>0</v>
      </c>
      <c r="F26" s="32">
        <f>+C26+D26+E26</f>
        <v>150000000</v>
      </c>
      <c r="G26" s="12">
        <v>0</v>
      </c>
      <c r="H26" s="12"/>
      <c r="I26" s="12">
        <v>0</v>
      </c>
      <c r="J26" s="12"/>
      <c r="K26" s="12">
        <v>0</v>
      </c>
      <c r="L26" s="12"/>
      <c r="M26" s="12">
        <f>+G26+I26+K26</f>
        <v>0</v>
      </c>
      <c r="N26" s="35">
        <f>+F26+M26</f>
        <v>150000000</v>
      </c>
      <c r="O26" s="14"/>
      <c r="P26" s="15" t="s">
        <v>221</v>
      </c>
      <c r="Q26" s="16">
        <v>7</v>
      </c>
      <c r="R26" s="14"/>
    </row>
    <row r="27" spans="1:18" ht="28.5" x14ac:dyDescent="0.2">
      <c r="B27" s="25" t="s">
        <v>222</v>
      </c>
      <c r="C27" s="33">
        <v>768424665</v>
      </c>
      <c r="D27" s="12">
        <v>0</v>
      </c>
      <c r="E27" s="12">
        <v>0</v>
      </c>
      <c r="F27" s="32">
        <f>+C27+D27+E27</f>
        <v>768424665</v>
      </c>
      <c r="G27" s="33">
        <v>51575345</v>
      </c>
      <c r="H27" s="33"/>
      <c r="I27" s="12">
        <v>0</v>
      </c>
      <c r="J27" s="12"/>
      <c r="K27" s="12">
        <v>0</v>
      </c>
      <c r="L27" s="12"/>
      <c r="M27" s="12">
        <f>+G27+I27+K27</f>
        <v>51575345</v>
      </c>
      <c r="N27" s="35">
        <f>+F27+M27</f>
        <v>820000010</v>
      </c>
      <c r="O27" s="14"/>
      <c r="P27" s="15" t="s">
        <v>221</v>
      </c>
      <c r="Q27" s="16">
        <v>180</v>
      </c>
      <c r="R27" s="14"/>
    </row>
    <row r="28" spans="1:18" ht="30" x14ac:dyDescent="0.2">
      <c r="B28" s="17" t="s">
        <v>6</v>
      </c>
      <c r="C28" s="18">
        <f>SUM(C24:C27)</f>
        <v>1368424665</v>
      </c>
      <c r="D28" s="18">
        <f>SUM(D24:D27)</f>
        <v>0</v>
      </c>
      <c r="E28" s="18">
        <f>SUM(E24:E27)</f>
        <v>0</v>
      </c>
      <c r="F28" s="18">
        <f>SUM(F24:F27)</f>
        <v>1368424665</v>
      </c>
      <c r="G28" s="18">
        <f>SUM(G24:G27)</f>
        <v>51575345</v>
      </c>
      <c r="I28" s="18">
        <f>SUM(I24:I27)</f>
        <v>0</v>
      </c>
      <c r="K28" s="18">
        <f>SUM(K24:K27)</f>
        <v>0</v>
      </c>
      <c r="M28" s="36">
        <f>SUM(M24:M27)</f>
        <v>51575345</v>
      </c>
      <c r="N28" s="36">
        <f>SUM(N24:N27)</f>
        <v>1420000010</v>
      </c>
      <c r="O28" s="19"/>
      <c r="P28" s="52" t="s">
        <v>62</v>
      </c>
      <c r="Q28" s="34">
        <f>+Q25</f>
        <v>4</v>
      </c>
      <c r="R28" s="19"/>
    </row>
    <row r="29" spans="1:18" ht="30" x14ac:dyDescent="0.2">
      <c r="P29" s="52" t="s">
        <v>221</v>
      </c>
      <c r="Q29" s="34">
        <f>+Q26+Q27</f>
        <v>187</v>
      </c>
    </row>
    <row r="30" spans="1:18" ht="15.75" x14ac:dyDescent="0.2">
      <c r="B30" s="17" t="s">
        <v>12</v>
      </c>
      <c r="C30" s="20">
        <f>F28</f>
        <v>1368424665</v>
      </c>
      <c r="D30" s="26"/>
    </row>
    <row r="31" spans="1:18" ht="15.75" x14ac:dyDescent="0.2">
      <c r="B31" s="17" t="s">
        <v>7</v>
      </c>
      <c r="C31" s="20">
        <f>+M28</f>
        <v>51575345</v>
      </c>
      <c r="D31" s="26"/>
    </row>
    <row r="32" spans="1:18" ht="15.75" x14ac:dyDescent="0.25">
      <c r="B32" s="17" t="s">
        <v>3</v>
      </c>
      <c r="C32" s="22">
        <f>+C30+C31</f>
        <v>1420000010</v>
      </c>
      <c r="D32" s="27"/>
    </row>
    <row r="34" spans="1:18" x14ac:dyDescent="0.2">
      <c r="A34" s="29"/>
      <c r="B34" s="29"/>
      <c r="C34" s="29"/>
      <c r="D34" s="29"/>
      <c r="E34" s="29"/>
      <c r="F34" s="29"/>
      <c r="G34" s="29"/>
      <c r="H34" s="29"/>
      <c r="I34" s="29"/>
      <c r="J34" s="29"/>
      <c r="K34" s="29"/>
      <c r="L34" s="29"/>
      <c r="M34" s="29"/>
      <c r="N34" s="29"/>
      <c r="O34" s="30"/>
      <c r="P34" s="29"/>
      <c r="Q34" s="29"/>
    </row>
    <row r="36" spans="1:18" ht="29.25" customHeight="1" x14ac:dyDescent="0.2">
      <c r="B36" s="47" t="s">
        <v>216</v>
      </c>
      <c r="C36" s="62" t="s">
        <v>223</v>
      </c>
      <c r="D36" s="62"/>
      <c r="E36" s="62"/>
      <c r="F36" s="62"/>
      <c r="G36" s="62"/>
      <c r="H36" s="62"/>
      <c r="I36" s="62"/>
      <c r="J36" s="62"/>
      <c r="K36" s="62"/>
      <c r="L36" s="62"/>
      <c r="M36" s="62"/>
      <c r="N36" s="62"/>
      <c r="O36" s="3"/>
      <c r="R36" s="3"/>
    </row>
    <row r="37" spans="1:18" ht="15" customHeight="1" x14ac:dyDescent="0.2">
      <c r="B37" s="7"/>
      <c r="C37" s="8"/>
      <c r="D37" s="8"/>
      <c r="E37" s="8"/>
      <c r="F37" s="8"/>
      <c r="G37" s="8"/>
      <c r="H37" s="8"/>
      <c r="I37" s="8"/>
      <c r="J37" s="8"/>
      <c r="K37" s="8"/>
      <c r="L37" s="8"/>
      <c r="M37" s="8"/>
      <c r="N37" s="8"/>
      <c r="O37" s="8"/>
      <c r="R37" s="8"/>
    </row>
    <row r="38" spans="1:18" ht="16.5" customHeight="1" x14ac:dyDescent="0.2">
      <c r="B38" s="63" t="s">
        <v>0</v>
      </c>
      <c r="C38" s="64" t="s">
        <v>13</v>
      </c>
      <c r="D38" s="65"/>
      <c r="E38" s="65"/>
      <c r="F38" s="66"/>
      <c r="G38" s="64" t="s">
        <v>2</v>
      </c>
      <c r="H38" s="65"/>
      <c r="I38" s="65"/>
      <c r="J38" s="65"/>
      <c r="K38" s="65"/>
      <c r="L38" s="65"/>
      <c r="M38" s="66"/>
      <c r="N38" s="67" t="s">
        <v>3</v>
      </c>
      <c r="O38" s="10"/>
      <c r="P38" s="61" t="s">
        <v>11</v>
      </c>
      <c r="Q38" s="61"/>
      <c r="R38" s="10"/>
    </row>
    <row r="39" spans="1:18" ht="31.5" customHeight="1" x14ac:dyDescent="0.2">
      <c r="B39" s="63"/>
      <c r="C39" s="24" t="s">
        <v>9</v>
      </c>
      <c r="D39" s="24" t="s">
        <v>10</v>
      </c>
      <c r="E39" s="24" t="s">
        <v>1</v>
      </c>
      <c r="F39" s="24" t="s">
        <v>16</v>
      </c>
      <c r="G39" s="24" t="s">
        <v>14</v>
      </c>
      <c r="H39" s="28" t="s">
        <v>15</v>
      </c>
      <c r="I39" s="24" t="s">
        <v>18</v>
      </c>
      <c r="J39" s="28" t="s">
        <v>17</v>
      </c>
      <c r="K39" s="24" t="s">
        <v>19</v>
      </c>
      <c r="L39" s="28" t="s">
        <v>20</v>
      </c>
      <c r="M39" s="24" t="s">
        <v>4</v>
      </c>
      <c r="N39" s="67"/>
      <c r="O39" s="10"/>
      <c r="P39" s="46" t="s">
        <v>26</v>
      </c>
      <c r="Q39" s="46" t="s">
        <v>5</v>
      </c>
      <c r="R39" s="10"/>
    </row>
    <row r="40" spans="1:18" ht="42.75" x14ac:dyDescent="0.2">
      <c r="B40" s="25" t="s">
        <v>224</v>
      </c>
      <c r="C40" s="12">
        <v>0</v>
      </c>
      <c r="D40" s="12">
        <v>0</v>
      </c>
      <c r="E40" s="12">
        <v>0</v>
      </c>
      <c r="F40" s="32">
        <f>+C40+D40+E40</f>
        <v>0</v>
      </c>
      <c r="G40" s="12">
        <v>0</v>
      </c>
      <c r="H40" s="12"/>
      <c r="I40" s="12">
        <v>0</v>
      </c>
      <c r="J40" s="12"/>
      <c r="K40" s="12">
        <v>0</v>
      </c>
      <c r="L40" s="12"/>
      <c r="M40" s="12">
        <f>+G40+I40+K40</f>
        <v>0</v>
      </c>
      <c r="N40" s="35">
        <f>+F40+M40</f>
        <v>0</v>
      </c>
      <c r="O40" s="14"/>
      <c r="P40" s="15" t="s">
        <v>211</v>
      </c>
      <c r="Q40" s="16">
        <v>1</v>
      </c>
      <c r="R40" s="14"/>
    </row>
    <row r="41" spans="1:18" ht="30" x14ac:dyDescent="0.2">
      <c r="B41" s="25" t="s">
        <v>225</v>
      </c>
      <c r="C41" s="12">
        <v>0</v>
      </c>
      <c r="D41" s="12">
        <v>0</v>
      </c>
      <c r="E41" s="12">
        <v>0</v>
      </c>
      <c r="F41" s="32">
        <f>+C41+D41+E41</f>
        <v>0</v>
      </c>
      <c r="G41" s="12">
        <v>0</v>
      </c>
      <c r="H41" s="12"/>
      <c r="I41" s="12">
        <v>0</v>
      </c>
      <c r="J41" s="12"/>
      <c r="K41" s="12">
        <v>0</v>
      </c>
      <c r="L41" s="12"/>
      <c r="M41" s="12">
        <f>+G41+I41+K41</f>
        <v>0</v>
      </c>
      <c r="N41" s="35">
        <f>+F41+M41</f>
        <v>0</v>
      </c>
      <c r="O41" s="14"/>
      <c r="P41" s="15"/>
      <c r="Q41" s="16"/>
      <c r="R41" s="14"/>
    </row>
    <row r="42" spans="1:18" ht="15.75" x14ac:dyDescent="0.2">
      <c r="B42" s="17" t="s">
        <v>6</v>
      </c>
      <c r="C42" s="18">
        <f>SUM(C40:C41)</f>
        <v>0</v>
      </c>
      <c r="D42" s="18">
        <f>SUM(D40:D41)</f>
        <v>0</v>
      </c>
      <c r="E42" s="18">
        <f>SUM(E40:E41)</f>
        <v>0</v>
      </c>
      <c r="F42" s="18">
        <f>SUM(F40:F41)</f>
        <v>0</v>
      </c>
      <c r="G42" s="18">
        <f>SUM(G40:G41)</f>
        <v>0</v>
      </c>
      <c r="I42" s="18">
        <f>SUM(I40:I41)</f>
        <v>0</v>
      </c>
      <c r="K42" s="18">
        <f>SUM(K40:K41)</f>
        <v>0</v>
      </c>
      <c r="M42" s="36">
        <f>SUM(M40:M41)</f>
        <v>0</v>
      </c>
      <c r="N42" s="36">
        <f>SUM(N40:N41)</f>
        <v>0</v>
      </c>
      <c r="O42" s="19"/>
      <c r="Q42" s="34">
        <f>SUM(Q40:Q41)</f>
        <v>1</v>
      </c>
      <c r="R42" s="19"/>
    </row>
    <row r="44" spans="1:18" ht="15.75" x14ac:dyDescent="0.2">
      <c r="B44" s="17" t="s">
        <v>12</v>
      </c>
      <c r="C44" s="20">
        <f>F42</f>
        <v>0</v>
      </c>
      <c r="D44" s="26"/>
    </row>
    <row r="45" spans="1:18" ht="15.75" x14ac:dyDescent="0.2">
      <c r="B45" s="17" t="s">
        <v>7</v>
      </c>
      <c r="C45" s="20">
        <f>+M42</f>
        <v>0</v>
      </c>
      <c r="D45" s="26"/>
    </row>
    <row r="46" spans="1:18" ht="15.75" x14ac:dyDescent="0.25">
      <c r="B46" s="17" t="s">
        <v>3</v>
      </c>
      <c r="C46" s="22">
        <f>+C44+C45</f>
        <v>0</v>
      </c>
      <c r="D46" s="27"/>
    </row>
    <row r="48" spans="1:18" x14ac:dyDescent="0.2">
      <c r="A48" s="29"/>
      <c r="B48" s="29"/>
      <c r="C48" s="29"/>
      <c r="D48" s="29"/>
      <c r="E48" s="29"/>
      <c r="F48" s="29"/>
      <c r="G48" s="29"/>
      <c r="H48" s="29"/>
      <c r="I48" s="29"/>
      <c r="J48" s="29"/>
      <c r="K48" s="29"/>
      <c r="L48" s="29"/>
      <c r="M48" s="29"/>
      <c r="N48" s="29"/>
      <c r="O48" s="30"/>
      <c r="P48" s="29"/>
      <c r="Q48" s="29"/>
    </row>
    <row r="50" spans="1:18" ht="29.25" customHeight="1" x14ac:dyDescent="0.2">
      <c r="B50" s="47" t="s">
        <v>217</v>
      </c>
      <c r="C50" s="62" t="s">
        <v>226</v>
      </c>
      <c r="D50" s="62"/>
      <c r="E50" s="62"/>
      <c r="F50" s="62"/>
      <c r="G50" s="62"/>
      <c r="H50" s="62"/>
      <c r="I50" s="62"/>
      <c r="J50" s="62"/>
      <c r="K50" s="62"/>
      <c r="L50" s="62"/>
      <c r="M50" s="62"/>
      <c r="N50" s="62"/>
      <c r="O50" s="3"/>
      <c r="R50" s="3"/>
    </row>
    <row r="51" spans="1:18" ht="15" customHeight="1" x14ac:dyDescent="0.2">
      <c r="B51" s="7"/>
      <c r="C51" s="8"/>
      <c r="D51" s="8"/>
      <c r="E51" s="8"/>
      <c r="F51" s="8"/>
      <c r="G51" s="8"/>
      <c r="H51" s="8"/>
      <c r="I51" s="8"/>
      <c r="J51" s="8"/>
      <c r="K51" s="8"/>
      <c r="L51" s="8"/>
      <c r="M51" s="8"/>
      <c r="N51" s="8"/>
      <c r="O51" s="8"/>
      <c r="R51" s="8"/>
    </row>
    <row r="52" spans="1:18" ht="16.5" customHeight="1" x14ac:dyDescent="0.2">
      <c r="B52" s="63" t="s">
        <v>0</v>
      </c>
      <c r="C52" s="64" t="s">
        <v>13</v>
      </c>
      <c r="D52" s="65"/>
      <c r="E52" s="65"/>
      <c r="F52" s="66"/>
      <c r="G52" s="64" t="s">
        <v>2</v>
      </c>
      <c r="H52" s="65"/>
      <c r="I52" s="65"/>
      <c r="J52" s="65"/>
      <c r="K52" s="65"/>
      <c r="L52" s="65"/>
      <c r="M52" s="66"/>
      <c r="N52" s="67" t="s">
        <v>3</v>
      </c>
      <c r="O52" s="10"/>
      <c r="P52" s="61" t="s">
        <v>11</v>
      </c>
      <c r="Q52" s="61"/>
      <c r="R52" s="10"/>
    </row>
    <row r="53" spans="1:18" ht="31.5" customHeight="1" x14ac:dyDescent="0.2">
      <c r="B53" s="63"/>
      <c r="C53" s="24" t="s">
        <v>9</v>
      </c>
      <c r="D53" s="24" t="s">
        <v>10</v>
      </c>
      <c r="E53" s="24" t="s">
        <v>1</v>
      </c>
      <c r="F53" s="24" t="s">
        <v>16</v>
      </c>
      <c r="G53" s="24" t="s">
        <v>14</v>
      </c>
      <c r="H53" s="28" t="s">
        <v>15</v>
      </c>
      <c r="I53" s="24" t="s">
        <v>18</v>
      </c>
      <c r="J53" s="28" t="s">
        <v>17</v>
      </c>
      <c r="K53" s="24" t="s">
        <v>19</v>
      </c>
      <c r="L53" s="28" t="s">
        <v>20</v>
      </c>
      <c r="M53" s="24" t="s">
        <v>4</v>
      </c>
      <c r="N53" s="67"/>
      <c r="O53" s="10"/>
      <c r="P53" s="46" t="s">
        <v>26</v>
      </c>
      <c r="Q53" s="46" t="s">
        <v>5</v>
      </c>
      <c r="R53" s="10"/>
    </row>
    <row r="54" spans="1:18" ht="30" x14ac:dyDescent="0.2">
      <c r="B54" s="25" t="s">
        <v>227</v>
      </c>
      <c r="C54" s="12">
        <v>0</v>
      </c>
      <c r="D54" s="12">
        <v>0</v>
      </c>
      <c r="E54" s="12">
        <v>0</v>
      </c>
      <c r="F54" s="32">
        <f>+C54+D54+E54</f>
        <v>0</v>
      </c>
      <c r="G54" s="12">
        <v>20000000</v>
      </c>
      <c r="H54" s="48" t="s">
        <v>230</v>
      </c>
      <c r="I54" s="12">
        <v>0</v>
      </c>
      <c r="J54" s="12"/>
      <c r="K54" s="12">
        <v>0</v>
      </c>
      <c r="L54" s="12"/>
      <c r="M54" s="12">
        <f>+G54+I54+K54</f>
        <v>20000000</v>
      </c>
      <c r="N54" s="35">
        <f>+F54+M54</f>
        <v>20000000</v>
      </c>
      <c r="O54" s="14"/>
      <c r="P54" s="15" t="s">
        <v>229</v>
      </c>
      <c r="Q54" s="16">
        <v>200</v>
      </c>
      <c r="R54" s="14"/>
    </row>
    <row r="55" spans="1:18" ht="90" x14ac:dyDescent="0.2">
      <c r="B55" s="25" t="s">
        <v>228</v>
      </c>
      <c r="C55" s="12">
        <v>0</v>
      </c>
      <c r="D55" s="12">
        <v>0</v>
      </c>
      <c r="E55" s="12">
        <v>0</v>
      </c>
      <c r="F55" s="32">
        <f>+C55+D55+E55</f>
        <v>0</v>
      </c>
      <c r="G55" s="33">
        <v>272000000</v>
      </c>
      <c r="H55" s="33"/>
      <c r="I55" s="12">
        <v>0</v>
      </c>
      <c r="J55" s="12"/>
      <c r="K55" s="12">
        <v>0</v>
      </c>
      <c r="L55" s="12"/>
      <c r="M55" s="12">
        <f>+G55+I55+K55</f>
        <v>272000000</v>
      </c>
      <c r="N55" s="35">
        <f>+F55+M55</f>
        <v>272000000</v>
      </c>
      <c r="O55" s="14"/>
      <c r="P55" s="15" t="s">
        <v>221</v>
      </c>
      <c r="Q55" s="16">
        <v>26</v>
      </c>
      <c r="R55" s="14"/>
    </row>
    <row r="56" spans="1:18" ht="30" x14ac:dyDescent="0.2">
      <c r="B56" s="25" t="s">
        <v>231</v>
      </c>
      <c r="C56" s="12">
        <v>0</v>
      </c>
      <c r="D56" s="12">
        <v>0</v>
      </c>
      <c r="E56" s="12">
        <v>0</v>
      </c>
      <c r="F56" s="32">
        <f>+C56+D56+E56</f>
        <v>0</v>
      </c>
      <c r="G56" s="12">
        <v>0</v>
      </c>
      <c r="H56" s="12"/>
      <c r="I56" s="12">
        <v>0</v>
      </c>
      <c r="J56" s="12"/>
      <c r="K56" s="12">
        <v>0</v>
      </c>
      <c r="L56" s="12"/>
      <c r="M56" s="12">
        <f>+G56+I56+K56</f>
        <v>0</v>
      </c>
      <c r="N56" s="35">
        <f>+F56+M56</f>
        <v>0</v>
      </c>
      <c r="O56" s="14"/>
      <c r="P56" s="15"/>
      <c r="Q56" s="16"/>
      <c r="R56" s="14"/>
    </row>
    <row r="57" spans="1:18" ht="15.75" x14ac:dyDescent="0.2">
      <c r="B57" s="17" t="s">
        <v>6</v>
      </c>
      <c r="C57" s="18">
        <f>SUM(C54:C56)</f>
        <v>0</v>
      </c>
      <c r="D57" s="18">
        <f>SUM(D54:D56)</f>
        <v>0</v>
      </c>
      <c r="E57" s="18">
        <f>SUM(E54:E56)</f>
        <v>0</v>
      </c>
      <c r="F57" s="18">
        <f>SUM(F54:F56)</f>
        <v>0</v>
      </c>
      <c r="G57" s="18">
        <f>SUM(G54:G56)</f>
        <v>292000000</v>
      </c>
      <c r="I57" s="18">
        <f>SUM(I54:I56)</f>
        <v>0</v>
      </c>
      <c r="K57" s="18">
        <f>SUM(K54:K56)</f>
        <v>0</v>
      </c>
      <c r="M57" s="36">
        <f>SUM(M54:M56)</f>
        <v>292000000</v>
      </c>
      <c r="N57" s="36">
        <f>SUM(N54:N56)</f>
        <v>292000000</v>
      </c>
      <c r="O57" s="19"/>
      <c r="Q57" s="34">
        <f>SUM(Q54:Q56)</f>
        <v>226</v>
      </c>
      <c r="R57" s="19"/>
    </row>
    <row r="59" spans="1:18" ht="15.75" x14ac:dyDescent="0.2">
      <c r="B59" s="17" t="s">
        <v>12</v>
      </c>
      <c r="C59" s="20">
        <f>F57</f>
        <v>0</v>
      </c>
      <c r="D59" s="26"/>
    </row>
    <row r="60" spans="1:18" ht="15.75" x14ac:dyDescent="0.2">
      <c r="B60" s="17" t="s">
        <v>7</v>
      </c>
      <c r="C60" s="20">
        <f>+M57</f>
        <v>292000000</v>
      </c>
      <c r="D60" s="26"/>
    </row>
    <row r="61" spans="1:18" ht="15.75" x14ac:dyDescent="0.25">
      <c r="B61" s="17" t="s">
        <v>3</v>
      </c>
      <c r="C61" s="22">
        <f>+C59+C60</f>
        <v>292000000</v>
      </c>
      <c r="D61" s="27"/>
    </row>
    <row r="63" spans="1:18" x14ac:dyDescent="0.2">
      <c r="A63" s="29"/>
      <c r="B63" s="29"/>
      <c r="C63" s="29"/>
      <c r="D63" s="29"/>
      <c r="E63" s="29"/>
      <c r="F63" s="29"/>
      <c r="G63" s="29"/>
      <c r="H63" s="29"/>
      <c r="I63" s="29"/>
      <c r="J63" s="29"/>
      <c r="K63" s="29"/>
      <c r="L63" s="29"/>
      <c r="M63" s="29"/>
      <c r="N63" s="29"/>
      <c r="O63" s="30"/>
      <c r="P63" s="29"/>
      <c r="Q63" s="29"/>
    </row>
  </sheetData>
  <mergeCells count="25">
    <mergeCell ref="P52:Q52"/>
    <mergeCell ref="C36:N36"/>
    <mergeCell ref="B38:B39"/>
    <mergeCell ref="C38:F38"/>
    <mergeCell ref="G38:M38"/>
    <mergeCell ref="N38:N39"/>
    <mergeCell ref="P38:Q38"/>
    <mergeCell ref="C50:N50"/>
    <mergeCell ref="B52:B53"/>
    <mergeCell ref="C52:F52"/>
    <mergeCell ref="G52:M52"/>
    <mergeCell ref="N52:N53"/>
    <mergeCell ref="P6:Q6"/>
    <mergeCell ref="C20:N20"/>
    <mergeCell ref="B22:B23"/>
    <mergeCell ref="C22:F22"/>
    <mergeCell ref="G22:M22"/>
    <mergeCell ref="N22:N23"/>
    <mergeCell ref="P22:Q22"/>
    <mergeCell ref="C2:N2"/>
    <mergeCell ref="C4:N4"/>
    <mergeCell ref="B6:B7"/>
    <mergeCell ref="C6:F6"/>
    <mergeCell ref="G6:M6"/>
    <mergeCell ref="N6:N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2:R192"/>
  <sheetViews>
    <sheetView topLeftCell="A176" zoomScale="80" zoomScaleNormal="80" workbookViewId="0">
      <pane xSplit="2" topLeftCell="C1" activePane="topRight" state="frozen"/>
      <selection pane="topRight" activeCell="C188" sqref="C188"/>
    </sheetView>
  </sheetViews>
  <sheetFormatPr baseColWidth="10" defaultColWidth="11.42578125" defaultRowHeight="14.25" x14ac:dyDescent="0.2"/>
  <cols>
    <col min="1" max="1" width="9.28515625" style="4" customWidth="1"/>
    <col min="2" max="2" width="44.855468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243</v>
      </c>
      <c r="C2" s="62" t="s">
        <v>245</v>
      </c>
      <c r="D2" s="62"/>
      <c r="E2" s="62"/>
      <c r="F2" s="62"/>
      <c r="G2" s="62"/>
      <c r="H2" s="62"/>
      <c r="I2" s="62"/>
      <c r="J2" s="62"/>
      <c r="K2" s="62"/>
      <c r="L2" s="62"/>
      <c r="M2" s="62"/>
      <c r="N2" s="62"/>
      <c r="O2" s="3"/>
      <c r="R2" s="3"/>
    </row>
    <row r="3" spans="2:18" x14ac:dyDescent="0.2">
      <c r="C3" s="5"/>
      <c r="D3" s="5"/>
      <c r="E3" s="5"/>
      <c r="F3" s="5"/>
      <c r="G3" s="5"/>
      <c r="H3" s="5"/>
      <c r="I3" s="5"/>
      <c r="J3" s="5"/>
      <c r="K3" s="5"/>
      <c r="L3" s="5"/>
      <c r="M3" s="5"/>
      <c r="N3" s="5"/>
      <c r="O3" s="6"/>
      <c r="R3" s="6"/>
    </row>
    <row r="4" spans="2:18" ht="29.25" customHeight="1" x14ac:dyDescent="0.2">
      <c r="B4" s="47" t="s">
        <v>244</v>
      </c>
      <c r="C4" s="62" t="s">
        <v>232</v>
      </c>
      <c r="D4" s="62"/>
      <c r="E4" s="62"/>
      <c r="F4" s="62"/>
      <c r="G4" s="62"/>
      <c r="H4" s="62"/>
      <c r="I4" s="62"/>
      <c r="J4" s="62"/>
      <c r="K4" s="62"/>
      <c r="L4" s="62"/>
      <c r="M4" s="62"/>
      <c r="N4" s="62"/>
      <c r="O4" s="3"/>
      <c r="R4" s="3"/>
    </row>
    <row r="5" spans="2:18" ht="15" customHeight="1" x14ac:dyDescent="0.2">
      <c r="B5" s="7"/>
      <c r="C5" s="8"/>
      <c r="D5" s="8"/>
      <c r="E5" s="8"/>
      <c r="F5" s="8"/>
      <c r="G5" s="8"/>
      <c r="H5" s="8"/>
      <c r="I5" s="8"/>
      <c r="J5" s="8"/>
      <c r="K5" s="8"/>
      <c r="L5" s="8"/>
      <c r="M5" s="8"/>
      <c r="N5" s="8"/>
      <c r="O5" s="8"/>
      <c r="R5" s="8"/>
    </row>
    <row r="6" spans="2:18" ht="16.5" customHeight="1" x14ac:dyDescent="0.2">
      <c r="B6" s="63" t="s">
        <v>0</v>
      </c>
      <c r="C6" s="64" t="s">
        <v>13</v>
      </c>
      <c r="D6" s="65"/>
      <c r="E6" s="65"/>
      <c r="F6" s="66"/>
      <c r="G6" s="64" t="s">
        <v>2</v>
      </c>
      <c r="H6" s="65"/>
      <c r="I6" s="65"/>
      <c r="J6" s="65"/>
      <c r="K6" s="65"/>
      <c r="L6" s="65"/>
      <c r="M6" s="66"/>
      <c r="N6" s="67" t="s">
        <v>3</v>
      </c>
      <c r="O6" s="10"/>
      <c r="P6" s="61" t="s">
        <v>11</v>
      </c>
      <c r="Q6" s="61"/>
      <c r="R6" s="10"/>
    </row>
    <row r="7" spans="2: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6" t="s">
        <v>26</v>
      </c>
      <c r="Q7" s="46" t="s">
        <v>5</v>
      </c>
      <c r="R7" s="10"/>
    </row>
    <row r="8" spans="2:18" ht="30" x14ac:dyDescent="0.2">
      <c r="B8" s="25" t="s">
        <v>233</v>
      </c>
      <c r="C8" s="12">
        <v>0</v>
      </c>
      <c r="D8" s="12">
        <v>0</v>
      </c>
      <c r="E8" s="12">
        <v>0</v>
      </c>
      <c r="F8" s="32">
        <f t="shared" ref="F8:F13" si="0">+C8+D8+E8</f>
        <v>0</v>
      </c>
      <c r="G8" s="12">
        <v>0</v>
      </c>
      <c r="H8" s="12"/>
      <c r="I8" s="12">
        <v>0</v>
      </c>
      <c r="J8" s="12"/>
      <c r="K8" s="12">
        <v>0</v>
      </c>
      <c r="L8" s="12"/>
      <c r="M8" s="12">
        <f t="shared" ref="M8:M13" si="1">+G8+I8+K8</f>
        <v>0</v>
      </c>
      <c r="N8" s="35">
        <f t="shared" ref="N8:N13" si="2">+F8+M8</f>
        <v>0</v>
      </c>
      <c r="O8" s="14"/>
      <c r="P8" s="15" t="s">
        <v>234</v>
      </c>
      <c r="Q8" s="37">
        <v>0.8</v>
      </c>
      <c r="R8" s="14"/>
    </row>
    <row r="9" spans="2:18" ht="30" x14ac:dyDescent="0.2">
      <c r="B9" s="25" t="s">
        <v>235</v>
      </c>
      <c r="C9" s="12">
        <v>0</v>
      </c>
      <c r="D9" s="12">
        <v>0</v>
      </c>
      <c r="E9" s="12">
        <v>0</v>
      </c>
      <c r="F9" s="32">
        <f t="shared" si="0"/>
        <v>0</v>
      </c>
      <c r="G9" s="12">
        <v>0</v>
      </c>
      <c r="H9" s="12"/>
      <c r="I9" s="12">
        <v>0</v>
      </c>
      <c r="J9" s="12"/>
      <c r="K9" s="12">
        <v>0</v>
      </c>
      <c r="L9" s="12"/>
      <c r="M9" s="12">
        <f t="shared" si="1"/>
        <v>0</v>
      </c>
      <c r="N9" s="35">
        <f t="shared" si="2"/>
        <v>0</v>
      </c>
      <c r="O9" s="14"/>
      <c r="P9" s="15"/>
      <c r="Q9" s="16"/>
      <c r="R9" s="14"/>
    </row>
    <row r="10" spans="2:18" ht="45" x14ac:dyDescent="0.2">
      <c r="B10" s="25" t="s">
        <v>236</v>
      </c>
      <c r="C10" s="12">
        <v>0</v>
      </c>
      <c r="D10" s="12">
        <v>0</v>
      </c>
      <c r="E10" s="12">
        <v>0</v>
      </c>
      <c r="F10" s="32">
        <f t="shared" si="0"/>
        <v>0</v>
      </c>
      <c r="G10" s="12">
        <v>0</v>
      </c>
      <c r="H10" s="12"/>
      <c r="I10" s="12">
        <v>0</v>
      </c>
      <c r="J10" s="12"/>
      <c r="K10" s="12">
        <v>0</v>
      </c>
      <c r="L10" s="12"/>
      <c r="M10" s="12">
        <f t="shared" si="1"/>
        <v>0</v>
      </c>
      <c r="N10" s="35">
        <f t="shared" si="2"/>
        <v>0</v>
      </c>
      <c r="O10" s="14"/>
      <c r="P10" s="15"/>
      <c r="Q10" s="16"/>
      <c r="R10" s="14"/>
    </row>
    <row r="11" spans="2:18" ht="15" x14ac:dyDescent="0.2">
      <c r="B11" s="25" t="s">
        <v>237</v>
      </c>
      <c r="C11" s="12">
        <v>0</v>
      </c>
      <c r="D11" s="12">
        <v>0</v>
      </c>
      <c r="E11" s="12">
        <v>0</v>
      </c>
      <c r="F11" s="32">
        <f t="shared" si="0"/>
        <v>0</v>
      </c>
      <c r="G11" s="12">
        <v>0</v>
      </c>
      <c r="H11" s="12"/>
      <c r="I11" s="12">
        <v>0</v>
      </c>
      <c r="J11" s="12"/>
      <c r="K11" s="12">
        <v>0</v>
      </c>
      <c r="L11" s="12"/>
      <c r="M11" s="12">
        <f t="shared" si="1"/>
        <v>0</v>
      </c>
      <c r="N11" s="35">
        <f t="shared" si="2"/>
        <v>0</v>
      </c>
      <c r="O11" s="14"/>
      <c r="P11" s="15"/>
      <c r="Q11" s="16"/>
      <c r="R11" s="14"/>
    </row>
    <row r="12" spans="2:18" ht="42.75" x14ac:dyDescent="0.2">
      <c r="B12" s="25" t="s">
        <v>238</v>
      </c>
      <c r="C12" s="12">
        <v>0</v>
      </c>
      <c r="D12" s="12">
        <v>0</v>
      </c>
      <c r="E12" s="12">
        <v>0</v>
      </c>
      <c r="F12" s="32">
        <f t="shared" si="0"/>
        <v>0</v>
      </c>
      <c r="G12" s="12">
        <v>0</v>
      </c>
      <c r="H12" s="12"/>
      <c r="I12" s="12">
        <v>0</v>
      </c>
      <c r="J12" s="12"/>
      <c r="K12" s="12">
        <v>0</v>
      </c>
      <c r="L12" s="12"/>
      <c r="M12" s="12">
        <f t="shared" si="1"/>
        <v>0</v>
      </c>
      <c r="N12" s="35">
        <f t="shared" si="2"/>
        <v>0</v>
      </c>
      <c r="O12" s="14"/>
      <c r="P12" s="15" t="s">
        <v>239</v>
      </c>
      <c r="Q12" s="23" t="s">
        <v>240</v>
      </c>
      <c r="R12" s="14"/>
    </row>
    <row r="13" spans="2:18" ht="42.75" x14ac:dyDescent="0.2">
      <c r="B13" s="25" t="s">
        <v>241</v>
      </c>
      <c r="C13" s="12">
        <v>0</v>
      </c>
      <c r="D13" s="12">
        <v>0</v>
      </c>
      <c r="E13" s="12">
        <v>0</v>
      </c>
      <c r="F13" s="32">
        <f t="shared" si="0"/>
        <v>0</v>
      </c>
      <c r="G13" s="12">
        <v>0</v>
      </c>
      <c r="H13" s="12"/>
      <c r="I13" s="12">
        <v>0</v>
      </c>
      <c r="J13" s="12"/>
      <c r="K13" s="12">
        <v>0</v>
      </c>
      <c r="L13" s="12"/>
      <c r="M13" s="12">
        <f t="shared" si="1"/>
        <v>0</v>
      </c>
      <c r="N13" s="35">
        <f t="shared" si="2"/>
        <v>0</v>
      </c>
      <c r="O13" s="14"/>
      <c r="P13" s="15" t="s">
        <v>242</v>
      </c>
      <c r="Q13" s="23" t="s">
        <v>240</v>
      </c>
      <c r="R13" s="14"/>
    </row>
    <row r="14" spans="2:18" ht="15.75" x14ac:dyDescent="0.2">
      <c r="B14" s="17" t="s">
        <v>6</v>
      </c>
      <c r="C14" s="18">
        <f>SUM(C8:C13)</f>
        <v>0</v>
      </c>
      <c r="D14" s="18">
        <f>SUM(D8:D13)</f>
        <v>0</v>
      </c>
      <c r="E14" s="18">
        <f>SUM(E8:E13)</f>
        <v>0</v>
      </c>
      <c r="F14" s="18">
        <f>SUM(F8:F13)</f>
        <v>0</v>
      </c>
      <c r="G14" s="18">
        <f>SUM(G8:G13)</f>
        <v>0</v>
      </c>
      <c r="I14" s="18">
        <f>SUM(I8:I13)</f>
        <v>0</v>
      </c>
      <c r="K14" s="18">
        <f>SUM(K8:K13)</f>
        <v>0</v>
      </c>
      <c r="M14" s="36">
        <f>SUM(M8:M13)</f>
        <v>0</v>
      </c>
      <c r="N14" s="36">
        <f>SUM(N8:N13)</f>
        <v>0</v>
      </c>
      <c r="O14" s="19"/>
      <c r="Q14" s="34"/>
      <c r="R14" s="19"/>
    </row>
    <row r="16" spans="2:18" ht="15.75" x14ac:dyDescent="0.2">
      <c r="B16" s="17" t="s">
        <v>12</v>
      </c>
      <c r="C16" s="20">
        <f>F14</f>
        <v>0</v>
      </c>
      <c r="D16" s="26"/>
    </row>
    <row r="17" spans="1:18" ht="15.75" x14ac:dyDescent="0.2">
      <c r="B17" s="17" t="s">
        <v>7</v>
      </c>
      <c r="C17" s="20">
        <f>+M14</f>
        <v>0</v>
      </c>
      <c r="D17" s="26"/>
    </row>
    <row r="18" spans="1:18" ht="15.75" x14ac:dyDescent="0.25">
      <c r="B18" s="17" t="s">
        <v>3</v>
      </c>
      <c r="C18" s="22">
        <f>+C16+C17</f>
        <v>0</v>
      </c>
      <c r="D18" s="27"/>
    </row>
    <row r="20" spans="1:18" x14ac:dyDescent="0.2">
      <c r="A20" s="29"/>
      <c r="B20" s="29"/>
      <c r="C20" s="29"/>
      <c r="D20" s="29"/>
      <c r="E20" s="29"/>
      <c r="F20" s="29"/>
      <c r="G20" s="29"/>
      <c r="H20" s="29"/>
      <c r="I20" s="29"/>
      <c r="J20" s="29"/>
      <c r="K20" s="29"/>
      <c r="L20" s="29"/>
      <c r="M20" s="29"/>
      <c r="N20" s="29"/>
      <c r="O20" s="30"/>
      <c r="P20" s="29"/>
      <c r="Q20" s="29"/>
    </row>
    <row r="22" spans="1:18" ht="29.25" customHeight="1" x14ac:dyDescent="0.2">
      <c r="B22" s="47" t="s">
        <v>246</v>
      </c>
      <c r="C22" s="62" t="s">
        <v>267</v>
      </c>
      <c r="D22" s="62"/>
      <c r="E22" s="62"/>
      <c r="F22" s="62"/>
      <c r="G22" s="62"/>
      <c r="H22" s="62"/>
      <c r="I22" s="62"/>
      <c r="J22" s="62"/>
      <c r="K22" s="62"/>
      <c r="L22" s="62"/>
      <c r="M22" s="62"/>
      <c r="N22" s="62"/>
      <c r="O22" s="3"/>
      <c r="R22" s="3"/>
    </row>
    <row r="23" spans="1:18" ht="15" customHeight="1" x14ac:dyDescent="0.2">
      <c r="B23" s="7"/>
      <c r="C23" s="8"/>
      <c r="D23" s="8"/>
      <c r="E23" s="8"/>
      <c r="F23" s="8"/>
      <c r="G23" s="8"/>
      <c r="H23" s="8"/>
      <c r="I23" s="8"/>
      <c r="J23" s="8"/>
      <c r="K23" s="8"/>
      <c r="L23" s="8"/>
      <c r="M23" s="8"/>
      <c r="N23" s="8"/>
      <c r="O23" s="8"/>
      <c r="R23" s="8"/>
    </row>
    <row r="24" spans="1:18" ht="16.5" customHeight="1" x14ac:dyDescent="0.2">
      <c r="B24" s="63" t="s">
        <v>0</v>
      </c>
      <c r="C24" s="64" t="s">
        <v>13</v>
      </c>
      <c r="D24" s="65"/>
      <c r="E24" s="65"/>
      <c r="F24" s="66"/>
      <c r="G24" s="64" t="s">
        <v>2</v>
      </c>
      <c r="H24" s="65"/>
      <c r="I24" s="65"/>
      <c r="J24" s="65"/>
      <c r="K24" s="65"/>
      <c r="L24" s="65"/>
      <c r="M24" s="66"/>
      <c r="N24" s="67" t="s">
        <v>3</v>
      </c>
      <c r="O24" s="10"/>
      <c r="P24" s="61" t="s">
        <v>11</v>
      </c>
      <c r="Q24" s="61"/>
      <c r="R24" s="10"/>
    </row>
    <row r="25" spans="1:18" ht="31.5" customHeight="1" x14ac:dyDescent="0.2">
      <c r="B25" s="63"/>
      <c r="C25" s="24" t="s">
        <v>9</v>
      </c>
      <c r="D25" s="24" t="s">
        <v>10</v>
      </c>
      <c r="E25" s="24" t="s">
        <v>1</v>
      </c>
      <c r="F25" s="24" t="s">
        <v>16</v>
      </c>
      <c r="G25" s="24" t="s">
        <v>14</v>
      </c>
      <c r="H25" s="28" t="s">
        <v>15</v>
      </c>
      <c r="I25" s="24" t="s">
        <v>18</v>
      </c>
      <c r="J25" s="28" t="s">
        <v>17</v>
      </c>
      <c r="K25" s="24" t="s">
        <v>19</v>
      </c>
      <c r="L25" s="28" t="s">
        <v>20</v>
      </c>
      <c r="M25" s="24" t="s">
        <v>4</v>
      </c>
      <c r="N25" s="67"/>
      <c r="O25" s="10"/>
      <c r="P25" s="46" t="s">
        <v>26</v>
      </c>
      <c r="Q25" s="46" t="s">
        <v>5</v>
      </c>
      <c r="R25" s="10"/>
    </row>
    <row r="26" spans="1:18" ht="28.5" x14ac:dyDescent="0.2">
      <c r="B26" s="25" t="s">
        <v>266</v>
      </c>
      <c r="C26" s="12">
        <v>0</v>
      </c>
      <c r="D26" s="53">
        <v>150000000</v>
      </c>
      <c r="E26" s="12">
        <v>0</v>
      </c>
      <c r="F26" s="32">
        <f>+C26+D26+E26</f>
        <v>150000000</v>
      </c>
      <c r="G26" s="12">
        <v>0</v>
      </c>
      <c r="H26" s="12"/>
      <c r="I26" s="12">
        <v>0</v>
      </c>
      <c r="J26" s="12"/>
      <c r="K26" s="12">
        <v>0</v>
      </c>
      <c r="L26" s="12"/>
      <c r="M26" s="12">
        <f>+G26+I26+K26</f>
        <v>0</v>
      </c>
      <c r="N26" s="35">
        <f>+F26+M26</f>
        <v>150000000</v>
      </c>
      <c r="O26" s="14"/>
      <c r="P26" s="15" t="s">
        <v>268</v>
      </c>
      <c r="Q26" s="37">
        <v>0.7</v>
      </c>
      <c r="R26" s="14"/>
    </row>
    <row r="27" spans="1:18" ht="15" x14ac:dyDescent="0.2">
      <c r="B27" s="25" t="s">
        <v>269</v>
      </c>
      <c r="C27" s="12">
        <v>0</v>
      </c>
      <c r="D27" s="53">
        <v>350000000</v>
      </c>
      <c r="E27" s="12">
        <v>0</v>
      </c>
      <c r="F27" s="32">
        <f t="shared" ref="F27:F32" si="3">+C27+D27+E27</f>
        <v>350000000</v>
      </c>
      <c r="G27" s="12">
        <v>0</v>
      </c>
      <c r="H27" s="12"/>
      <c r="I27" s="12">
        <v>0</v>
      </c>
      <c r="J27" s="12"/>
      <c r="K27" s="12">
        <v>0</v>
      </c>
      <c r="L27" s="12"/>
      <c r="M27" s="12">
        <f t="shared" ref="M27:M32" si="4">+G27+I27+K27</f>
        <v>0</v>
      </c>
      <c r="N27" s="35">
        <f t="shared" ref="N27:N32" si="5">+F27+M27</f>
        <v>350000000</v>
      </c>
      <c r="O27" s="14"/>
      <c r="P27" s="15"/>
      <c r="Q27" s="16"/>
      <c r="R27" s="14"/>
    </row>
    <row r="28" spans="1:18" ht="45" x14ac:dyDescent="0.2">
      <c r="B28" s="25" t="s">
        <v>270</v>
      </c>
      <c r="C28" s="12">
        <v>0</v>
      </c>
      <c r="D28" s="12">
        <v>0</v>
      </c>
      <c r="E28" s="12">
        <v>0</v>
      </c>
      <c r="F28" s="32">
        <f t="shared" si="3"/>
        <v>0</v>
      </c>
      <c r="G28" s="12">
        <v>0</v>
      </c>
      <c r="H28" s="12"/>
      <c r="I28" s="12">
        <v>0</v>
      </c>
      <c r="J28" s="12"/>
      <c r="K28" s="12">
        <v>0</v>
      </c>
      <c r="L28" s="12"/>
      <c r="M28" s="12">
        <f t="shared" si="4"/>
        <v>0</v>
      </c>
      <c r="N28" s="35">
        <f t="shared" si="5"/>
        <v>0</v>
      </c>
      <c r="O28" s="14"/>
      <c r="P28" s="15"/>
      <c r="Q28" s="16"/>
      <c r="R28" s="14"/>
    </row>
    <row r="29" spans="1:18" ht="28.5" x14ac:dyDescent="0.2">
      <c r="B29" s="25" t="s">
        <v>271</v>
      </c>
      <c r="C29" s="12">
        <v>0</v>
      </c>
      <c r="D29" s="12">
        <v>0</v>
      </c>
      <c r="E29" s="12">
        <v>0</v>
      </c>
      <c r="F29" s="32">
        <f t="shared" si="3"/>
        <v>0</v>
      </c>
      <c r="G29" s="12">
        <v>0</v>
      </c>
      <c r="H29" s="12"/>
      <c r="I29" s="12">
        <v>0</v>
      </c>
      <c r="J29" s="12"/>
      <c r="K29" s="12">
        <v>0</v>
      </c>
      <c r="L29" s="12"/>
      <c r="M29" s="12">
        <f t="shared" si="4"/>
        <v>0</v>
      </c>
      <c r="N29" s="35">
        <f t="shared" si="5"/>
        <v>0</v>
      </c>
      <c r="O29" s="14"/>
      <c r="P29" s="15" t="s">
        <v>272</v>
      </c>
      <c r="Q29" s="37">
        <v>0.3</v>
      </c>
      <c r="R29" s="14"/>
    </row>
    <row r="30" spans="1:18" ht="15" x14ac:dyDescent="0.2">
      <c r="B30" s="25" t="s">
        <v>273</v>
      </c>
      <c r="C30" s="12">
        <v>0</v>
      </c>
      <c r="D30" s="12">
        <v>0</v>
      </c>
      <c r="E30" s="12">
        <v>0</v>
      </c>
      <c r="F30" s="32">
        <f t="shared" si="3"/>
        <v>0</v>
      </c>
      <c r="G30" s="12">
        <v>0</v>
      </c>
      <c r="H30" s="12"/>
      <c r="I30" s="12">
        <v>0</v>
      </c>
      <c r="J30" s="12"/>
      <c r="K30" s="12">
        <v>0</v>
      </c>
      <c r="L30" s="12"/>
      <c r="M30" s="12">
        <f t="shared" si="4"/>
        <v>0</v>
      </c>
      <c r="N30" s="35">
        <f t="shared" si="5"/>
        <v>0</v>
      </c>
      <c r="O30" s="14"/>
      <c r="P30" s="15"/>
      <c r="Q30" s="16"/>
      <c r="R30" s="14"/>
    </row>
    <row r="31" spans="1:18" ht="30" x14ac:dyDescent="0.2">
      <c r="B31" s="25" t="s">
        <v>274</v>
      </c>
      <c r="C31" s="12">
        <v>0</v>
      </c>
      <c r="D31" s="12">
        <v>0</v>
      </c>
      <c r="E31" s="12">
        <v>0</v>
      </c>
      <c r="F31" s="32">
        <f t="shared" si="3"/>
        <v>0</v>
      </c>
      <c r="G31" s="12">
        <v>0</v>
      </c>
      <c r="H31" s="12"/>
      <c r="I31" s="12">
        <v>0</v>
      </c>
      <c r="J31" s="12"/>
      <c r="K31" s="12">
        <v>0</v>
      </c>
      <c r="L31" s="12"/>
      <c r="M31" s="12">
        <f t="shared" si="4"/>
        <v>0</v>
      </c>
      <c r="N31" s="35">
        <f t="shared" si="5"/>
        <v>0</v>
      </c>
      <c r="O31" s="14"/>
      <c r="P31" s="15"/>
      <c r="Q31" s="16"/>
      <c r="R31" s="14"/>
    </row>
    <row r="32" spans="1:18" ht="42.75" x14ac:dyDescent="0.2">
      <c r="B32" s="25" t="s">
        <v>254</v>
      </c>
      <c r="C32" s="12">
        <v>0</v>
      </c>
      <c r="D32" s="12">
        <v>0</v>
      </c>
      <c r="E32" s="12">
        <v>0</v>
      </c>
      <c r="F32" s="32">
        <f t="shared" si="3"/>
        <v>0</v>
      </c>
      <c r="G32" s="12">
        <v>0</v>
      </c>
      <c r="H32" s="12"/>
      <c r="I32" s="12">
        <v>0</v>
      </c>
      <c r="J32" s="12"/>
      <c r="K32" s="12">
        <v>0</v>
      </c>
      <c r="L32" s="12"/>
      <c r="M32" s="12">
        <f t="shared" si="4"/>
        <v>0</v>
      </c>
      <c r="N32" s="35">
        <f t="shared" si="5"/>
        <v>0</v>
      </c>
      <c r="O32" s="14"/>
      <c r="P32" s="15" t="s">
        <v>239</v>
      </c>
      <c r="Q32" s="37">
        <v>1</v>
      </c>
      <c r="R32" s="14"/>
    </row>
    <row r="33" spans="1:18" ht="15.75" x14ac:dyDescent="0.2">
      <c r="B33" s="17" t="s">
        <v>6</v>
      </c>
      <c r="C33" s="18">
        <f>SUM(C26:C32)</f>
        <v>0</v>
      </c>
      <c r="D33" s="18">
        <f>SUM(D26:D32)</f>
        <v>500000000</v>
      </c>
      <c r="E33" s="18">
        <f>SUM(E26:E32)</f>
        <v>0</v>
      </c>
      <c r="F33" s="18">
        <f>SUM(F26:F32)</f>
        <v>500000000</v>
      </c>
      <c r="G33" s="18">
        <f>SUM(G26:G32)</f>
        <v>0</v>
      </c>
      <c r="I33" s="18">
        <f>SUM(I26:I32)</f>
        <v>0</v>
      </c>
      <c r="K33" s="18">
        <f>SUM(K26:K32)</f>
        <v>0</v>
      </c>
      <c r="M33" s="36">
        <f>SUM(M26:M32)</f>
        <v>0</v>
      </c>
      <c r="N33" s="36">
        <f>SUM(N26:N32)</f>
        <v>500000000</v>
      </c>
      <c r="O33" s="19"/>
      <c r="Q33" s="34"/>
      <c r="R33" s="19"/>
    </row>
    <row r="35" spans="1:18" ht="15.75" x14ac:dyDescent="0.2">
      <c r="B35" s="17" t="s">
        <v>12</v>
      </c>
      <c r="C35" s="20">
        <f>F33</f>
        <v>500000000</v>
      </c>
      <c r="D35" s="26"/>
    </row>
    <row r="36" spans="1:18" ht="15.75" x14ac:dyDescent="0.2">
      <c r="B36" s="17" t="s">
        <v>7</v>
      </c>
      <c r="C36" s="20">
        <f>+M33</f>
        <v>0</v>
      </c>
      <c r="D36" s="26"/>
    </row>
    <row r="37" spans="1:18" ht="15.75" x14ac:dyDescent="0.25">
      <c r="B37" s="17" t="s">
        <v>3</v>
      </c>
      <c r="C37" s="22">
        <f>+C35+C36</f>
        <v>500000000</v>
      </c>
      <c r="D37" s="27"/>
    </row>
    <row r="39" spans="1:18" x14ac:dyDescent="0.2">
      <c r="A39" s="29"/>
      <c r="B39" s="29"/>
      <c r="C39" s="29"/>
      <c r="D39" s="29"/>
      <c r="E39" s="29"/>
      <c r="F39" s="29"/>
      <c r="G39" s="29"/>
      <c r="H39" s="29"/>
      <c r="I39" s="29"/>
      <c r="J39" s="29"/>
      <c r="K39" s="29"/>
      <c r="L39" s="29"/>
      <c r="M39" s="29"/>
      <c r="N39" s="29"/>
      <c r="O39" s="30"/>
      <c r="P39" s="29"/>
      <c r="Q39" s="29"/>
    </row>
    <row r="41" spans="1:18" ht="29.25" customHeight="1" x14ac:dyDescent="0.2">
      <c r="B41" s="47" t="s">
        <v>247</v>
      </c>
      <c r="C41" s="62" t="s">
        <v>248</v>
      </c>
      <c r="D41" s="62"/>
      <c r="E41" s="62"/>
      <c r="F41" s="62"/>
      <c r="G41" s="62"/>
      <c r="H41" s="62"/>
      <c r="I41" s="62"/>
      <c r="J41" s="62"/>
      <c r="K41" s="62"/>
      <c r="L41" s="62"/>
      <c r="M41" s="62"/>
      <c r="N41" s="62"/>
      <c r="O41" s="3"/>
      <c r="R41" s="3"/>
    </row>
    <row r="42" spans="1:18" ht="15" customHeight="1" x14ac:dyDescent="0.2">
      <c r="B42" s="7"/>
      <c r="C42" s="8"/>
      <c r="D42" s="8"/>
      <c r="E42" s="8"/>
      <c r="F42" s="8"/>
      <c r="G42" s="8"/>
      <c r="H42" s="8"/>
      <c r="I42" s="8"/>
      <c r="J42" s="8"/>
      <c r="K42" s="8"/>
      <c r="L42" s="8"/>
      <c r="M42" s="8"/>
      <c r="N42" s="8"/>
      <c r="O42" s="8"/>
      <c r="R42" s="8"/>
    </row>
    <row r="43" spans="1:18" ht="16.5" customHeight="1" x14ac:dyDescent="0.2">
      <c r="B43" s="63" t="s">
        <v>0</v>
      </c>
      <c r="C43" s="64" t="s">
        <v>13</v>
      </c>
      <c r="D43" s="65"/>
      <c r="E43" s="65"/>
      <c r="F43" s="66"/>
      <c r="G43" s="64" t="s">
        <v>2</v>
      </c>
      <c r="H43" s="65"/>
      <c r="I43" s="65"/>
      <c r="J43" s="65"/>
      <c r="K43" s="65"/>
      <c r="L43" s="65"/>
      <c r="M43" s="66"/>
      <c r="N43" s="67" t="s">
        <v>3</v>
      </c>
      <c r="O43" s="10"/>
      <c r="P43" s="61" t="s">
        <v>11</v>
      </c>
      <c r="Q43" s="61"/>
      <c r="R43" s="10"/>
    </row>
    <row r="44" spans="1:18" ht="31.5" customHeight="1" x14ac:dyDescent="0.2">
      <c r="B44" s="63"/>
      <c r="C44" s="24" t="s">
        <v>9</v>
      </c>
      <c r="D44" s="24" t="s">
        <v>10</v>
      </c>
      <c r="E44" s="24" t="s">
        <v>1</v>
      </c>
      <c r="F44" s="24" t="s">
        <v>16</v>
      </c>
      <c r="G44" s="24" t="s">
        <v>14</v>
      </c>
      <c r="H44" s="28" t="s">
        <v>15</v>
      </c>
      <c r="I44" s="24" t="s">
        <v>18</v>
      </c>
      <c r="J44" s="28" t="s">
        <v>17</v>
      </c>
      <c r="K44" s="24" t="s">
        <v>19</v>
      </c>
      <c r="L44" s="28" t="s">
        <v>20</v>
      </c>
      <c r="M44" s="24" t="s">
        <v>4</v>
      </c>
      <c r="N44" s="67"/>
      <c r="O44" s="10"/>
      <c r="P44" s="46" t="s">
        <v>26</v>
      </c>
      <c r="Q44" s="46" t="s">
        <v>5</v>
      </c>
      <c r="R44" s="10"/>
    </row>
    <row r="45" spans="1:18" ht="45" x14ac:dyDescent="0.2">
      <c r="B45" s="25" t="s">
        <v>249</v>
      </c>
      <c r="C45" s="12">
        <v>0</v>
      </c>
      <c r="D45" s="33">
        <v>80000000</v>
      </c>
      <c r="E45" s="12">
        <v>0</v>
      </c>
      <c r="F45" s="32">
        <f>+C45+D45+E45</f>
        <v>80000000</v>
      </c>
      <c r="G45" s="12">
        <v>0</v>
      </c>
      <c r="H45" s="12"/>
      <c r="I45" s="12">
        <v>0</v>
      </c>
      <c r="J45" s="12"/>
      <c r="K45" s="12">
        <v>0</v>
      </c>
      <c r="L45" s="12"/>
      <c r="M45" s="12">
        <f>+G45+I45+K45</f>
        <v>0</v>
      </c>
      <c r="N45" s="35">
        <f>+F45+M45</f>
        <v>80000000</v>
      </c>
      <c r="O45" s="14"/>
      <c r="P45" s="15" t="s">
        <v>250</v>
      </c>
      <c r="Q45" s="16">
        <v>0.8</v>
      </c>
      <c r="R45" s="14"/>
    </row>
    <row r="46" spans="1:18" ht="75" x14ac:dyDescent="0.2">
      <c r="B46" s="25" t="s">
        <v>251</v>
      </c>
      <c r="C46" s="12">
        <v>0</v>
      </c>
      <c r="D46" s="33">
        <v>277000000</v>
      </c>
      <c r="E46" s="12">
        <v>0</v>
      </c>
      <c r="F46" s="32">
        <f>+C46+D46+E46</f>
        <v>277000000</v>
      </c>
      <c r="G46" s="12">
        <v>0</v>
      </c>
      <c r="H46" s="12"/>
      <c r="I46" s="12">
        <v>0</v>
      </c>
      <c r="J46" s="12"/>
      <c r="K46" s="12">
        <v>0</v>
      </c>
      <c r="L46" s="12"/>
      <c r="M46" s="12">
        <f>+G46+I46+K46</f>
        <v>0</v>
      </c>
      <c r="N46" s="35">
        <f>+F46+M46</f>
        <v>277000000</v>
      </c>
      <c r="O46" s="14"/>
      <c r="P46" s="15"/>
      <c r="Q46" s="16"/>
      <c r="R46" s="14"/>
    </row>
    <row r="47" spans="1:18" ht="30" x14ac:dyDescent="0.2">
      <c r="B47" s="25" t="s">
        <v>252</v>
      </c>
      <c r="C47" s="12">
        <v>0</v>
      </c>
      <c r="D47" s="33">
        <v>48000000</v>
      </c>
      <c r="E47" s="12">
        <v>0</v>
      </c>
      <c r="F47" s="32">
        <f>+C47+D47+E47</f>
        <v>48000000</v>
      </c>
      <c r="G47" s="12">
        <v>0</v>
      </c>
      <c r="H47" s="12"/>
      <c r="I47" s="12">
        <v>0</v>
      </c>
      <c r="J47" s="12"/>
      <c r="K47" s="12">
        <v>0</v>
      </c>
      <c r="L47" s="12"/>
      <c r="M47" s="12">
        <f>+G47+I47+K47</f>
        <v>0</v>
      </c>
      <c r="N47" s="35">
        <f>+F47+M47</f>
        <v>48000000</v>
      </c>
      <c r="O47" s="14"/>
      <c r="P47" s="15"/>
      <c r="Q47" s="16"/>
      <c r="R47" s="14"/>
    </row>
    <row r="48" spans="1:18" ht="15" x14ac:dyDescent="0.2">
      <c r="B48" s="25" t="s">
        <v>253</v>
      </c>
      <c r="C48" s="12">
        <v>0</v>
      </c>
      <c r="D48" s="12">
        <v>0</v>
      </c>
      <c r="E48" s="12">
        <v>0</v>
      </c>
      <c r="F48" s="32">
        <f>+C48+D48+E48</f>
        <v>0</v>
      </c>
      <c r="G48" s="12">
        <v>0</v>
      </c>
      <c r="H48" s="12"/>
      <c r="I48" s="12">
        <v>0</v>
      </c>
      <c r="J48" s="12"/>
      <c r="K48" s="12">
        <v>0</v>
      </c>
      <c r="L48" s="12"/>
      <c r="M48" s="12">
        <f>+G48+I48+K48</f>
        <v>0</v>
      </c>
      <c r="N48" s="35">
        <f>+F48+M48</f>
        <v>0</v>
      </c>
      <c r="O48" s="14"/>
      <c r="P48" s="15"/>
      <c r="Q48" s="16"/>
      <c r="R48" s="14"/>
    </row>
    <row r="49" spans="1:18" ht="42.75" x14ac:dyDescent="0.2">
      <c r="B49" s="25" t="s">
        <v>254</v>
      </c>
      <c r="C49" s="12">
        <v>0</v>
      </c>
      <c r="D49" s="12">
        <v>0</v>
      </c>
      <c r="E49" s="12">
        <v>0</v>
      </c>
      <c r="F49" s="32">
        <f>+C49+D49+E49</f>
        <v>0</v>
      </c>
      <c r="G49" s="12">
        <v>0</v>
      </c>
      <c r="H49" s="12"/>
      <c r="I49" s="12">
        <v>0</v>
      </c>
      <c r="J49" s="12"/>
      <c r="K49" s="12">
        <v>0</v>
      </c>
      <c r="L49" s="12"/>
      <c r="M49" s="12">
        <f>+G49+I49+K49</f>
        <v>0</v>
      </c>
      <c r="N49" s="35">
        <f>+F49+M49</f>
        <v>0</v>
      </c>
      <c r="O49" s="14"/>
      <c r="P49" s="15" t="s">
        <v>239</v>
      </c>
      <c r="Q49" s="23" t="s">
        <v>240</v>
      </c>
      <c r="R49" s="14"/>
    </row>
    <row r="50" spans="1:18" ht="15.75" x14ac:dyDescent="0.2">
      <c r="B50" s="17" t="s">
        <v>6</v>
      </c>
      <c r="C50" s="18">
        <f>SUM(C45:C49)</f>
        <v>0</v>
      </c>
      <c r="D50" s="18">
        <f>SUM(D45:D49)</f>
        <v>405000000</v>
      </c>
      <c r="E50" s="18">
        <f>SUM(E45:E49)</f>
        <v>0</v>
      </c>
      <c r="F50" s="18">
        <f>SUM(F45:F49)</f>
        <v>405000000</v>
      </c>
      <c r="G50" s="18">
        <f>SUM(G45:G49)</f>
        <v>0</v>
      </c>
      <c r="I50" s="18">
        <f>SUM(I45:I49)</f>
        <v>0</v>
      </c>
      <c r="K50" s="18">
        <f>SUM(K45:K49)</f>
        <v>0</v>
      </c>
      <c r="M50" s="36">
        <f>SUM(M45:M49)</f>
        <v>0</v>
      </c>
      <c r="N50" s="36">
        <f>SUM(N45:N49)</f>
        <v>405000000</v>
      </c>
      <c r="O50" s="19"/>
      <c r="Q50" s="34"/>
      <c r="R50" s="19"/>
    </row>
    <row r="52" spans="1:18" ht="15.75" x14ac:dyDescent="0.2">
      <c r="B52" s="17" t="s">
        <v>12</v>
      </c>
      <c r="C52" s="20">
        <f>F50</f>
        <v>405000000</v>
      </c>
      <c r="D52" s="26"/>
    </row>
    <row r="53" spans="1:18" ht="15.75" x14ac:dyDescent="0.2">
      <c r="B53" s="17" t="s">
        <v>7</v>
      </c>
      <c r="C53" s="20">
        <f>+M50</f>
        <v>0</v>
      </c>
      <c r="D53" s="26"/>
    </row>
    <row r="54" spans="1:18" ht="15.75" x14ac:dyDescent="0.25">
      <c r="B54" s="17" t="s">
        <v>3</v>
      </c>
      <c r="C54" s="22">
        <f>+C52+C53</f>
        <v>405000000</v>
      </c>
      <c r="D54" s="27"/>
    </row>
    <row r="56" spans="1:18" x14ac:dyDescent="0.2">
      <c r="A56" s="29"/>
      <c r="B56" s="29"/>
      <c r="C56" s="29"/>
      <c r="D56" s="29"/>
      <c r="E56" s="29"/>
      <c r="F56" s="29"/>
      <c r="G56" s="29"/>
      <c r="H56" s="29"/>
      <c r="I56" s="29"/>
      <c r="J56" s="29"/>
      <c r="K56" s="29"/>
      <c r="L56" s="29"/>
      <c r="M56" s="29"/>
      <c r="N56" s="29"/>
      <c r="O56" s="30"/>
      <c r="P56" s="29"/>
      <c r="Q56" s="29"/>
    </row>
    <row r="58" spans="1:18" ht="29.25" customHeight="1" x14ac:dyDescent="0.2">
      <c r="B58" s="47" t="s">
        <v>255</v>
      </c>
      <c r="C58" s="62" t="s">
        <v>256</v>
      </c>
      <c r="D58" s="62"/>
      <c r="E58" s="62"/>
      <c r="F58" s="62"/>
      <c r="G58" s="62"/>
      <c r="H58" s="62"/>
      <c r="I58" s="62"/>
      <c r="J58" s="62"/>
      <c r="K58" s="62"/>
      <c r="L58" s="62"/>
      <c r="M58" s="62"/>
      <c r="N58" s="62"/>
      <c r="O58" s="3"/>
      <c r="R58" s="3"/>
    </row>
    <row r="59" spans="1:18" ht="15" customHeight="1" x14ac:dyDescent="0.2">
      <c r="B59" s="7"/>
      <c r="C59" s="8"/>
      <c r="D59" s="8"/>
      <c r="E59" s="8"/>
      <c r="F59" s="8"/>
      <c r="G59" s="8"/>
      <c r="H59" s="8"/>
      <c r="I59" s="8"/>
      <c r="J59" s="8"/>
      <c r="K59" s="8"/>
      <c r="L59" s="8"/>
      <c r="M59" s="8"/>
      <c r="N59" s="8"/>
      <c r="O59" s="8"/>
      <c r="R59" s="8"/>
    </row>
    <row r="60" spans="1:18" ht="16.5" customHeight="1" x14ac:dyDescent="0.2">
      <c r="B60" s="63" t="s">
        <v>0</v>
      </c>
      <c r="C60" s="64" t="s">
        <v>13</v>
      </c>
      <c r="D60" s="65"/>
      <c r="E60" s="65"/>
      <c r="F60" s="66"/>
      <c r="G60" s="64" t="s">
        <v>2</v>
      </c>
      <c r="H60" s="65"/>
      <c r="I60" s="65"/>
      <c r="J60" s="65"/>
      <c r="K60" s="65"/>
      <c r="L60" s="65"/>
      <c r="M60" s="66"/>
      <c r="N60" s="67" t="s">
        <v>3</v>
      </c>
      <c r="O60" s="10"/>
      <c r="P60" s="61" t="s">
        <v>11</v>
      </c>
      <c r="Q60" s="61"/>
      <c r="R60" s="10"/>
    </row>
    <row r="61" spans="1:18" ht="31.5" customHeight="1" x14ac:dyDescent="0.2">
      <c r="B61" s="63"/>
      <c r="C61" s="24" t="s">
        <v>9</v>
      </c>
      <c r="D61" s="24" t="s">
        <v>10</v>
      </c>
      <c r="E61" s="24" t="s">
        <v>1</v>
      </c>
      <c r="F61" s="24" t="s">
        <v>16</v>
      </c>
      <c r="G61" s="24" t="s">
        <v>14</v>
      </c>
      <c r="H61" s="28" t="s">
        <v>15</v>
      </c>
      <c r="I61" s="24" t="s">
        <v>18</v>
      </c>
      <c r="J61" s="28" t="s">
        <v>17</v>
      </c>
      <c r="K61" s="24" t="s">
        <v>19</v>
      </c>
      <c r="L61" s="28" t="s">
        <v>20</v>
      </c>
      <c r="M61" s="24" t="s">
        <v>4</v>
      </c>
      <c r="N61" s="67"/>
      <c r="O61" s="10"/>
      <c r="P61" s="46" t="s">
        <v>26</v>
      </c>
      <c r="Q61" s="46" t="s">
        <v>5</v>
      </c>
      <c r="R61" s="10"/>
    </row>
    <row r="62" spans="1:18" ht="85.5" x14ac:dyDescent="0.2">
      <c r="A62" s="86" t="s">
        <v>292</v>
      </c>
      <c r="B62" s="25" t="s">
        <v>275</v>
      </c>
      <c r="C62" s="12">
        <v>0</v>
      </c>
      <c r="D62" s="12">
        <v>0</v>
      </c>
      <c r="E62" s="12">
        <v>0</v>
      </c>
      <c r="F62" s="32">
        <f>+C62+D62+E62</f>
        <v>0</v>
      </c>
      <c r="G62" s="12">
        <v>0</v>
      </c>
      <c r="H62" s="12"/>
      <c r="I62" s="12">
        <v>0</v>
      </c>
      <c r="J62" s="12"/>
      <c r="K62" s="12">
        <v>0</v>
      </c>
      <c r="L62" s="12"/>
      <c r="M62" s="12">
        <f>+G62+I62+K62</f>
        <v>0</v>
      </c>
      <c r="N62" s="35">
        <f>+F62+M62</f>
        <v>0</v>
      </c>
      <c r="O62" s="14"/>
      <c r="P62" s="15" t="s">
        <v>276</v>
      </c>
      <c r="Q62" s="37">
        <v>1</v>
      </c>
      <c r="R62" s="14"/>
    </row>
    <row r="63" spans="1:18" ht="15" x14ac:dyDescent="0.2">
      <c r="A63" s="86"/>
      <c r="B63" s="25" t="s">
        <v>277</v>
      </c>
      <c r="C63" s="12">
        <v>0</v>
      </c>
      <c r="D63" s="12">
        <v>0</v>
      </c>
      <c r="E63" s="12">
        <v>0</v>
      </c>
      <c r="F63" s="32">
        <f>+C63+D63+E63</f>
        <v>0</v>
      </c>
      <c r="G63" s="12">
        <v>0</v>
      </c>
      <c r="H63" s="12"/>
      <c r="I63" s="12">
        <v>0</v>
      </c>
      <c r="J63" s="12"/>
      <c r="K63" s="12">
        <v>0</v>
      </c>
      <c r="L63" s="12"/>
      <c r="M63" s="12">
        <f>+G63+I63+K63</f>
        <v>0</v>
      </c>
      <c r="N63" s="35">
        <f>+F63+M63</f>
        <v>0</v>
      </c>
      <c r="O63" s="14"/>
      <c r="P63" s="15"/>
      <c r="Q63" s="16"/>
      <c r="R63" s="14"/>
    </row>
    <row r="64" spans="1:18" ht="15" x14ac:dyDescent="0.2">
      <c r="A64" s="86"/>
      <c r="B64" s="25" t="s">
        <v>278</v>
      </c>
      <c r="C64" s="12">
        <v>0</v>
      </c>
      <c r="D64" s="12">
        <v>0</v>
      </c>
      <c r="E64" s="12">
        <v>0</v>
      </c>
      <c r="F64" s="32">
        <f>+C64+D64+E64</f>
        <v>0</v>
      </c>
      <c r="G64" s="12">
        <v>0</v>
      </c>
      <c r="H64" s="12"/>
      <c r="I64" s="12">
        <v>0</v>
      </c>
      <c r="J64" s="12"/>
      <c r="K64" s="12">
        <v>0</v>
      </c>
      <c r="L64" s="12"/>
      <c r="M64" s="12">
        <f>+G64+I64+K64</f>
        <v>0</v>
      </c>
      <c r="N64" s="35">
        <f>+F64+M64</f>
        <v>0</v>
      </c>
      <c r="O64" s="14"/>
      <c r="P64" s="15"/>
      <c r="Q64" s="16"/>
      <c r="R64" s="14"/>
    </row>
    <row r="65" spans="1:18" ht="15" x14ac:dyDescent="0.2">
      <c r="A65" s="86"/>
      <c r="B65" s="25" t="s">
        <v>279</v>
      </c>
      <c r="C65" s="12">
        <v>0</v>
      </c>
      <c r="D65" s="12">
        <v>0</v>
      </c>
      <c r="E65" s="12">
        <v>0</v>
      </c>
      <c r="F65" s="32">
        <f>+C65+D65+E65</f>
        <v>0</v>
      </c>
      <c r="G65" s="12">
        <v>0</v>
      </c>
      <c r="H65" s="12"/>
      <c r="I65" s="12">
        <v>0</v>
      </c>
      <c r="J65" s="12"/>
      <c r="K65" s="12">
        <v>0</v>
      </c>
      <c r="L65" s="12"/>
      <c r="M65" s="12">
        <f>+G65+I65+K65</f>
        <v>0</v>
      </c>
      <c r="N65" s="35">
        <f>+F65+M65</f>
        <v>0</v>
      </c>
      <c r="O65" s="14"/>
      <c r="P65" s="15"/>
      <c r="Q65" s="16"/>
      <c r="R65" s="14"/>
    </row>
    <row r="66" spans="1:18" ht="30" x14ac:dyDescent="0.2">
      <c r="A66" s="86"/>
      <c r="B66" s="25" t="s">
        <v>280</v>
      </c>
      <c r="C66" s="12">
        <v>0</v>
      </c>
      <c r="D66" s="12">
        <v>0</v>
      </c>
      <c r="E66" s="12">
        <v>0</v>
      </c>
      <c r="F66" s="32">
        <f>+C66+D66+E66</f>
        <v>0</v>
      </c>
      <c r="G66" s="12">
        <v>0</v>
      </c>
      <c r="H66" s="12"/>
      <c r="I66" s="12">
        <v>0</v>
      </c>
      <c r="J66" s="12"/>
      <c r="K66" s="12">
        <v>0</v>
      </c>
      <c r="L66" s="12"/>
      <c r="M66" s="12">
        <f>+G66+I66+K66</f>
        <v>0</v>
      </c>
      <c r="N66" s="35">
        <f>+F66+M66</f>
        <v>0</v>
      </c>
      <c r="O66" s="14"/>
      <c r="P66" s="15"/>
      <c r="Q66" s="16"/>
      <c r="R66" s="14"/>
    </row>
    <row r="67" spans="1:18" ht="30" x14ac:dyDescent="0.2">
      <c r="A67" s="86"/>
      <c r="B67" s="25" t="s">
        <v>281</v>
      </c>
      <c r="C67" s="33">
        <v>570000000</v>
      </c>
      <c r="D67" s="12">
        <v>0</v>
      </c>
      <c r="E67" s="12">
        <v>0</v>
      </c>
      <c r="F67" s="32">
        <f t="shared" ref="F67:F75" si="6">+C67+D67+E67</f>
        <v>570000000</v>
      </c>
      <c r="G67" s="12">
        <v>0</v>
      </c>
      <c r="H67" s="12"/>
      <c r="I67" s="12">
        <v>0</v>
      </c>
      <c r="J67" s="12"/>
      <c r="K67" s="12">
        <v>0</v>
      </c>
      <c r="L67" s="12"/>
      <c r="M67" s="12">
        <f t="shared" ref="M67:M75" si="7">+G67+I67+K67</f>
        <v>0</v>
      </c>
      <c r="N67" s="35">
        <f t="shared" ref="N67:N75" si="8">+F67+M67</f>
        <v>570000000</v>
      </c>
      <c r="O67" s="14"/>
      <c r="P67" s="15"/>
      <c r="Q67" s="16"/>
      <c r="R67" s="14"/>
    </row>
    <row r="68" spans="1:18" ht="42.75" x14ac:dyDescent="0.2">
      <c r="A68" s="86"/>
      <c r="B68" s="25" t="s">
        <v>293</v>
      </c>
      <c r="C68" s="12">
        <v>0</v>
      </c>
      <c r="D68" s="12">
        <v>0</v>
      </c>
      <c r="E68" s="12">
        <v>0</v>
      </c>
      <c r="F68" s="32">
        <f t="shared" si="6"/>
        <v>0</v>
      </c>
      <c r="G68" s="12">
        <v>0</v>
      </c>
      <c r="H68" s="12"/>
      <c r="I68" s="12">
        <v>0</v>
      </c>
      <c r="J68" s="12"/>
      <c r="K68" s="12">
        <v>0</v>
      </c>
      <c r="L68" s="12"/>
      <c r="M68" s="12">
        <f t="shared" si="7"/>
        <v>0</v>
      </c>
      <c r="N68" s="35">
        <f t="shared" si="8"/>
        <v>0</v>
      </c>
      <c r="O68" s="14"/>
      <c r="P68" s="15" t="s">
        <v>302</v>
      </c>
      <c r="Q68" s="37">
        <v>1</v>
      </c>
      <c r="R68" s="14"/>
    </row>
    <row r="69" spans="1:18" ht="42.75" x14ac:dyDescent="0.2">
      <c r="A69" s="86"/>
      <c r="B69" s="25" t="s">
        <v>294</v>
      </c>
      <c r="C69" s="12">
        <v>0</v>
      </c>
      <c r="D69" s="12">
        <v>0</v>
      </c>
      <c r="E69" s="12">
        <v>0</v>
      </c>
      <c r="F69" s="32">
        <f t="shared" si="6"/>
        <v>0</v>
      </c>
      <c r="G69" s="12">
        <v>0</v>
      </c>
      <c r="H69" s="12"/>
      <c r="I69" s="12">
        <v>0</v>
      </c>
      <c r="J69" s="12"/>
      <c r="K69" s="12">
        <v>0</v>
      </c>
      <c r="L69" s="12"/>
      <c r="M69" s="12">
        <f t="shared" si="7"/>
        <v>0</v>
      </c>
      <c r="N69" s="35">
        <f t="shared" si="8"/>
        <v>0</v>
      </c>
      <c r="O69" s="14"/>
      <c r="P69" s="15" t="s">
        <v>303</v>
      </c>
      <c r="Q69" s="37">
        <v>1</v>
      </c>
      <c r="R69" s="14"/>
    </row>
    <row r="70" spans="1:18" ht="30" x14ac:dyDescent="0.2">
      <c r="A70" s="54" t="s">
        <v>296</v>
      </c>
      <c r="B70" s="45" t="s">
        <v>295</v>
      </c>
      <c r="C70" s="12">
        <v>0</v>
      </c>
      <c r="D70" s="33">
        <v>0</v>
      </c>
      <c r="E70" s="12">
        <v>0</v>
      </c>
      <c r="F70" s="32">
        <f t="shared" si="6"/>
        <v>0</v>
      </c>
      <c r="G70" s="12">
        <v>0</v>
      </c>
      <c r="H70" s="12"/>
      <c r="I70" s="12">
        <v>0</v>
      </c>
      <c r="J70" s="12"/>
      <c r="K70" s="12">
        <v>0</v>
      </c>
      <c r="L70" s="12"/>
      <c r="M70" s="12">
        <f t="shared" si="7"/>
        <v>0</v>
      </c>
      <c r="N70" s="35">
        <f t="shared" si="8"/>
        <v>0</v>
      </c>
      <c r="O70" s="14"/>
      <c r="P70" s="15"/>
      <c r="Q70" s="16"/>
      <c r="R70" s="14"/>
    </row>
    <row r="71" spans="1:18" ht="42.75" x14ac:dyDescent="0.2">
      <c r="A71" s="87" t="s">
        <v>305</v>
      </c>
      <c r="B71" s="25" t="s">
        <v>297</v>
      </c>
      <c r="C71" s="12">
        <v>0</v>
      </c>
      <c r="D71" s="12">
        <v>0</v>
      </c>
      <c r="E71" s="12">
        <v>0</v>
      </c>
      <c r="F71" s="32">
        <f t="shared" si="6"/>
        <v>0</v>
      </c>
      <c r="G71" s="12">
        <v>0</v>
      </c>
      <c r="H71" s="12"/>
      <c r="I71" s="12">
        <v>0</v>
      </c>
      <c r="J71" s="12"/>
      <c r="K71" s="12">
        <v>0</v>
      </c>
      <c r="L71" s="12"/>
      <c r="M71" s="12">
        <f t="shared" si="7"/>
        <v>0</v>
      </c>
      <c r="N71" s="35">
        <f t="shared" si="8"/>
        <v>0</v>
      </c>
      <c r="O71" s="14"/>
      <c r="P71" s="15" t="s">
        <v>304</v>
      </c>
      <c r="Q71" s="37">
        <v>1</v>
      </c>
      <c r="R71" s="14"/>
    </row>
    <row r="72" spans="1:18" ht="30" x14ac:dyDescent="0.2">
      <c r="A72" s="87"/>
      <c r="B72" s="25" t="s">
        <v>298</v>
      </c>
      <c r="C72" s="12">
        <v>0</v>
      </c>
      <c r="D72" s="33">
        <v>30000000</v>
      </c>
      <c r="E72" s="12">
        <v>0</v>
      </c>
      <c r="F72" s="32">
        <f>+C72+D72+E72</f>
        <v>30000000</v>
      </c>
      <c r="G72" s="12">
        <v>0</v>
      </c>
      <c r="H72" s="12"/>
      <c r="I72" s="12">
        <v>0</v>
      </c>
      <c r="J72" s="12"/>
      <c r="K72" s="12">
        <v>0</v>
      </c>
      <c r="L72" s="12"/>
      <c r="M72" s="12">
        <f>+G72+I72+K72</f>
        <v>0</v>
      </c>
      <c r="N72" s="35">
        <f>+F72+M72</f>
        <v>30000000</v>
      </c>
      <c r="O72" s="14"/>
      <c r="P72" s="15"/>
      <c r="Q72" s="16"/>
      <c r="R72" s="14"/>
    </row>
    <row r="73" spans="1:18" ht="30" x14ac:dyDescent="0.2">
      <c r="A73" s="87"/>
      <c r="B73" s="25" t="s">
        <v>299</v>
      </c>
      <c r="C73" s="12">
        <v>0</v>
      </c>
      <c r="D73" s="33">
        <v>30000000</v>
      </c>
      <c r="E73" s="12">
        <v>0</v>
      </c>
      <c r="F73" s="32">
        <f>+C73+D73+E73</f>
        <v>30000000</v>
      </c>
      <c r="G73" s="12">
        <v>0</v>
      </c>
      <c r="H73" s="12"/>
      <c r="I73" s="12">
        <v>0</v>
      </c>
      <c r="J73" s="12"/>
      <c r="K73" s="12">
        <v>0</v>
      </c>
      <c r="L73" s="12"/>
      <c r="M73" s="12">
        <f>+G73+I73+K73</f>
        <v>0</v>
      </c>
      <c r="N73" s="35">
        <f>+F73+M73</f>
        <v>30000000</v>
      </c>
      <c r="O73" s="14"/>
      <c r="P73" s="15"/>
      <c r="Q73" s="16"/>
      <c r="R73" s="14"/>
    </row>
    <row r="74" spans="1:18" ht="15" x14ac:dyDescent="0.2">
      <c r="A74" s="87"/>
      <c r="B74" s="25" t="s">
        <v>300</v>
      </c>
      <c r="C74" s="12">
        <v>0</v>
      </c>
      <c r="D74" s="12">
        <v>0</v>
      </c>
      <c r="E74" s="12">
        <v>0</v>
      </c>
      <c r="F74" s="32">
        <f>+C74+D74+E74</f>
        <v>0</v>
      </c>
      <c r="G74" s="12">
        <v>0</v>
      </c>
      <c r="H74" s="12"/>
      <c r="I74" s="12">
        <v>0</v>
      </c>
      <c r="J74" s="12"/>
      <c r="K74" s="12">
        <v>0</v>
      </c>
      <c r="L74" s="12"/>
      <c r="M74" s="12">
        <f>+G74+I74+K74</f>
        <v>0</v>
      </c>
      <c r="N74" s="35">
        <f>+F74+M74</f>
        <v>0</v>
      </c>
      <c r="O74" s="14"/>
      <c r="P74" s="15"/>
      <c r="Q74" s="16"/>
      <c r="R74" s="14"/>
    </row>
    <row r="75" spans="1:18" ht="15" x14ac:dyDescent="0.2">
      <c r="A75" s="87"/>
      <c r="B75" s="25" t="s">
        <v>301</v>
      </c>
      <c r="C75" s="12">
        <v>0</v>
      </c>
      <c r="D75" s="33">
        <v>10000000</v>
      </c>
      <c r="E75" s="12">
        <v>0</v>
      </c>
      <c r="F75" s="32">
        <f t="shared" si="6"/>
        <v>10000000</v>
      </c>
      <c r="G75" s="12">
        <v>0</v>
      </c>
      <c r="H75" s="12"/>
      <c r="I75" s="12">
        <v>0</v>
      </c>
      <c r="J75" s="12"/>
      <c r="K75" s="12">
        <v>0</v>
      </c>
      <c r="L75" s="12"/>
      <c r="M75" s="12">
        <f t="shared" si="7"/>
        <v>0</v>
      </c>
      <c r="N75" s="35">
        <f t="shared" si="8"/>
        <v>10000000</v>
      </c>
      <c r="O75" s="14"/>
      <c r="P75" s="15"/>
      <c r="Q75" s="16"/>
      <c r="R75" s="14"/>
    </row>
    <row r="76" spans="1:18" ht="45" x14ac:dyDescent="0.2">
      <c r="A76" s="88" t="s">
        <v>306</v>
      </c>
      <c r="B76" s="25" t="s">
        <v>257</v>
      </c>
      <c r="C76" s="12">
        <v>0</v>
      </c>
      <c r="D76" s="12">
        <v>0</v>
      </c>
      <c r="E76" s="12">
        <v>0</v>
      </c>
      <c r="F76" s="32">
        <f>+C76+D76+E76</f>
        <v>0</v>
      </c>
      <c r="G76" s="12">
        <v>0</v>
      </c>
      <c r="H76" s="12"/>
      <c r="I76" s="12">
        <v>0</v>
      </c>
      <c r="J76" s="12"/>
      <c r="K76" s="12">
        <v>0</v>
      </c>
      <c r="L76" s="12"/>
      <c r="M76" s="12">
        <f>+G76+I76+K76</f>
        <v>0</v>
      </c>
      <c r="N76" s="35">
        <f>+F76+M76</f>
        <v>0</v>
      </c>
      <c r="O76" s="14"/>
      <c r="P76" s="15"/>
      <c r="Q76" s="16"/>
      <c r="R76" s="14"/>
    </row>
    <row r="77" spans="1:18" ht="60" x14ac:dyDescent="0.2">
      <c r="A77" s="88"/>
      <c r="B77" s="25" t="s">
        <v>258</v>
      </c>
      <c r="C77" s="12">
        <v>0</v>
      </c>
      <c r="D77" s="12">
        <v>0</v>
      </c>
      <c r="E77" s="12">
        <v>0</v>
      </c>
      <c r="F77" s="32">
        <f>+C77+D77+E77</f>
        <v>0</v>
      </c>
      <c r="G77" s="12">
        <v>0</v>
      </c>
      <c r="H77" s="12"/>
      <c r="I77" s="12">
        <v>0</v>
      </c>
      <c r="J77" s="12"/>
      <c r="K77" s="12">
        <v>0</v>
      </c>
      <c r="L77" s="12"/>
      <c r="M77" s="12">
        <f>+G77+I77+K77</f>
        <v>0</v>
      </c>
      <c r="N77" s="35">
        <f>+F77+M77</f>
        <v>0</v>
      </c>
      <c r="O77" s="14"/>
      <c r="P77" s="15"/>
      <c r="Q77" s="16"/>
      <c r="R77" s="14"/>
    </row>
    <row r="78" spans="1:18" ht="15.75" x14ac:dyDescent="0.2">
      <c r="B78" s="17" t="s">
        <v>6</v>
      </c>
      <c r="C78" s="18">
        <f>SUM(C62:C77)</f>
        <v>570000000</v>
      </c>
      <c r="D78" s="18">
        <f>SUM(D62:D77)</f>
        <v>70000000</v>
      </c>
      <c r="E78" s="18">
        <f>SUM(E62:E77)</f>
        <v>0</v>
      </c>
      <c r="F78" s="18">
        <f>SUM(F62:F77)</f>
        <v>640000000</v>
      </c>
      <c r="G78" s="18">
        <f>SUM(G62:G77)</f>
        <v>0</v>
      </c>
      <c r="I78" s="18">
        <f>SUM(I62:I77)</f>
        <v>0</v>
      </c>
      <c r="K78" s="18">
        <f>SUM(K62:K77)</f>
        <v>0</v>
      </c>
      <c r="M78" s="36">
        <f>SUM(M62:M77)</f>
        <v>0</v>
      </c>
      <c r="N78" s="36">
        <f>SUM(N62:N77)</f>
        <v>640000000</v>
      </c>
      <c r="O78" s="19"/>
      <c r="Q78" s="34"/>
      <c r="R78" s="19"/>
    </row>
    <row r="80" spans="1:18" ht="15.75" x14ac:dyDescent="0.2">
      <c r="B80" s="17" t="s">
        <v>12</v>
      </c>
      <c r="C80" s="20">
        <f>F78</f>
        <v>640000000</v>
      </c>
      <c r="D80" s="26"/>
    </row>
    <row r="81" spans="1:18" ht="15.75" x14ac:dyDescent="0.2">
      <c r="B81" s="17" t="s">
        <v>7</v>
      </c>
      <c r="C81" s="20">
        <f>+M78</f>
        <v>0</v>
      </c>
      <c r="D81" s="26"/>
    </row>
    <row r="82" spans="1:18" ht="15.75" x14ac:dyDescent="0.25">
      <c r="B82" s="17" t="s">
        <v>3</v>
      </c>
      <c r="C82" s="22">
        <f>+C80+C81</f>
        <v>640000000</v>
      </c>
      <c r="D82" s="27"/>
    </row>
    <row r="84" spans="1:18" x14ac:dyDescent="0.2">
      <c r="A84" s="29"/>
      <c r="B84" s="29"/>
      <c r="C84" s="29"/>
      <c r="D84" s="29"/>
      <c r="E84" s="29"/>
      <c r="F84" s="29"/>
      <c r="G84" s="29"/>
      <c r="H84" s="29"/>
      <c r="I84" s="29"/>
      <c r="J84" s="29"/>
      <c r="K84" s="29"/>
      <c r="L84" s="29"/>
      <c r="M84" s="29"/>
      <c r="N84" s="29"/>
      <c r="O84" s="30"/>
      <c r="P84" s="29"/>
      <c r="Q84" s="29"/>
    </row>
    <row r="86" spans="1:18" ht="29.25" customHeight="1" x14ac:dyDescent="0.2">
      <c r="B86" s="47" t="s">
        <v>259</v>
      </c>
      <c r="C86" s="62" t="s">
        <v>260</v>
      </c>
      <c r="D86" s="62"/>
      <c r="E86" s="62"/>
      <c r="F86" s="62"/>
      <c r="G86" s="62"/>
      <c r="H86" s="62"/>
      <c r="I86" s="62"/>
      <c r="J86" s="62"/>
      <c r="K86" s="62"/>
      <c r="L86" s="62"/>
      <c r="M86" s="62"/>
      <c r="N86" s="62"/>
      <c r="O86" s="3"/>
      <c r="R86" s="3"/>
    </row>
    <row r="87" spans="1:18" ht="15" customHeight="1" x14ac:dyDescent="0.2">
      <c r="B87" s="7"/>
      <c r="C87" s="8"/>
      <c r="D87" s="8"/>
      <c r="E87" s="8"/>
      <c r="F87" s="8"/>
      <c r="G87" s="8"/>
      <c r="H87" s="8"/>
      <c r="I87" s="8"/>
      <c r="J87" s="8"/>
      <c r="K87" s="8"/>
      <c r="L87" s="8"/>
      <c r="M87" s="8"/>
      <c r="N87" s="8"/>
      <c r="O87" s="8"/>
      <c r="R87" s="8"/>
    </row>
    <row r="88" spans="1:18" ht="16.5" customHeight="1" x14ac:dyDescent="0.2">
      <c r="B88" s="63" t="s">
        <v>0</v>
      </c>
      <c r="C88" s="64" t="s">
        <v>13</v>
      </c>
      <c r="D88" s="65"/>
      <c r="E88" s="65"/>
      <c r="F88" s="66"/>
      <c r="G88" s="64" t="s">
        <v>2</v>
      </c>
      <c r="H88" s="65"/>
      <c r="I88" s="65"/>
      <c r="J88" s="65"/>
      <c r="K88" s="65"/>
      <c r="L88" s="65"/>
      <c r="M88" s="66"/>
      <c r="N88" s="67" t="s">
        <v>3</v>
      </c>
      <c r="O88" s="10"/>
      <c r="P88" s="61" t="s">
        <v>11</v>
      </c>
      <c r="Q88" s="61"/>
      <c r="R88" s="10"/>
    </row>
    <row r="89" spans="1:18" ht="31.5" customHeight="1" x14ac:dyDescent="0.2">
      <c r="B89" s="63"/>
      <c r="C89" s="24" t="s">
        <v>9</v>
      </c>
      <c r="D89" s="24" t="s">
        <v>10</v>
      </c>
      <c r="E89" s="24" t="s">
        <v>1</v>
      </c>
      <c r="F89" s="24" t="s">
        <v>16</v>
      </c>
      <c r="G89" s="24" t="s">
        <v>14</v>
      </c>
      <c r="H89" s="28" t="s">
        <v>15</v>
      </c>
      <c r="I89" s="24" t="s">
        <v>18</v>
      </c>
      <c r="J89" s="28" t="s">
        <v>17</v>
      </c>
      <c r="K89" s="24" t="s">
        <v>19</v>
      </c>
      <c r="L89" s="28" t="s">
        <v>20</v>
      </c>
      <c r="M89" s="24" t="s">
        <v>4</v>
      </c>
      <c r="N89" s="67"/>
      <c r="O89" s="10"/>
      <c r="P89" s="46" t="s">
        <v>26</v>
      </c>
      <c r="Q89" s="46" t="s">
        <v>5</v>
      </c>
      <c r="R89" s="10"/>
    </row>
    <row r="90" spans="1:18" ht="47.25" customHeight="1" x14ac:dyDescent="0.2">
      <c r="B90" s="25" t="s">
        <v>282</v>
      </c>
      <c r="C90" s="12">
        <v>0</v>
      </c>
      <c r="D90" s="12">
        <v>0</v>
      </c>
      <c r="E90" s="12">
        <v>0</v>
      </c>
      <c r="F90" s="32">
        <f>+C90+D90+E90</f>
        <v>0</v>
      </c>
      <c r="G90" s="12">
        <v>0</v>
      </c>
      <c r="H90" s="12"/>
      <c r="I90" s="12">
        <v>0</v>
      </c>
      <c r="J90" s="12"/>
      <c r="K90" s="12">
        <v>0</v>
      </c>
      <c r="L90" s="12"/>
      <c r="M90" s="12">
        <f>+G90+I90+K90</f>
        <v>0</v>
      </c>
      <c r="N90" s="35">
        <f>+F90+M90</f>
        <v>0</v>
      </c>
      <c r="O90" s="14"/>
      <c r="P90" s="15" t="s">
        <v>283</v>
      </c>
      <c r="Q90" s="37">
        <v>0.5</v>
      </c>
      <c r="R90" s="14"/>
    </row>
    <row r="91" spans="1:18" ht="30" x14ac:dyDescent="0.2">
      <c r="B91" s="25" t="s">
        <v>284</v>
      </c>
      <c r="C91" s="12">
        <v>0</v>
      </c>
      <c r="D91" s="33">
        <v>25000000</v>
      </c>
      <c r="E91" s="12">
        <v>0</v>
      </c>
      <c r="F91" s="32">
        <f t="shared" ref="F91:F98" si="9">+C91+D91+E91</f>
        <v>25000000</v>
      </c>
      <c r="G91" s="12">
        <v>0</v>
      </c>
      <c r="H91" s="12"/>
      <c r="I91" s="12">
        <v>0</v>
      </c>
      <c r="J91" s="12"/>
      <c r="K91" s="12">
        <v>0</v>
      </c>
      <c r="L91" s="12"/>
      <c r="M91" s="12">
        <f t="shared" ref="M91:M98" si="10">+G91+I91+K91</f>
        <v>0</v>
      </c>
      <c r="N91" s="35">
        <f t="shared" ref="N91:N98" si="11">+F91+M91</f>
        <v>25000000</v>
      </c>
      <c r="O91" s="14"/>
      <c r="P91" s="15"/>
      <c r="Q91" s="16"/>
      <c r="R91" s="14"/>
    </row>
    <row r="92" spans="1:18" ht="15" x14ac:dyDescent="0.2">
      <c r="B92" s="25" t="s">
        <v>285</v>
      </c>
      <c r="C92" s="12">
        <v>0</v>
      </c>
      <c r="D92" s="12">
        <v>0</v>
      </c>
      <c r="E92" s="12">
        <v>0</v>
      </c>
      <c r="F92" s="32">
        <f t="shared" si="9"/>
        <v>0</v>
      </c>
      <c r="G92" s="12">
        <v>0</v>
      </c>
      <c r="H92" s="12"/>
      <c r="I92" s="12">
        <v>0</v>
      </c>
      <c r="J92" s="12"/>
      <c r="K92" s="12">
        <v>0</v>
      </c>
      <c r="L92" s="12"/>
      <c r="M92" s="12">
        <f t="shared" si="10"/>
        <v>0</v>
      </c>
      <c r="N92" s="35">
        <f t="shared" si="11"/>
        <v>0</v>
      </c>
      <c r="O92" s="14"/>
      <c r="P92" s="15"/>
      <c r="Q92" s="16"/>
      <c r="R92" s="14"/>
    </row>
    <row r="93" spans="1:18" ht="15" x14ac:dyDescent="0.2">
      <c r="B93" s="25" t="s">
        <v>286</v>
      </c>
      <c r="C93" s="12">
        <v>0</v>
      </c>
      <c r="D93" s="12">
        <v>0</v>
      </c>
      <c r="E93" s="12">
        <v>0</v>
      </c>
      <c r="F93" s="32">
        <f t="shared" si="9"/>
        <v>0</v>
      </c>
      <c r="G93" s="12">
        <v>0</v>
      </c>
      <c r="H93" s="12"/>
      <c r="I93" s="12">
        <v>0</v>
      </c>
      <c r="J93" s="12"/>
      <c r="K93" s="12">
        <v>0</v>
      </c>
      <c r="L93" s="12"/>
      <c r="M93" s="12">
        <f t="shared" si="10"/>
        <v>0</v>
      </c>
      <c r="N93" s="35">
        <f t="shared" si="11"/>
        <v>0</v>
      </c>
      <c r="O93" s="14"/>
      <c r="P93" s="15"/>
      <c r="Q93" s="16"/>
      <c r="R93" s="14"/>
    </row>
    <row r="94" spans="1:18" ht="15" x14ac:dyDescent="0.2">
      <c r="B94" s="25" t="s">
        <v>287</v>
      </c>
      <c r="C94" s="12">
        <v>0</v>
      </c>
      <c r="D94" s="33">
        <v>12000000</v>
      </c>
      <c r="E94" s="12">
        <v>0</v>
      </c>
      <c r="F94" s="32">
        <f t="shared" si="9"/>
        <v>12000000</v>
      </c>
      <c r="G94" s="12">
        <v>0</v>
      </c>
      <c r="H94" s="12"/>
      <c r="I94" s="12">
        <v>0</v>
      </c>
      <c r="J94" s="12"/>
      <c r="K94" s="12">
        <v>0</v>
      </c>
      <c r="L94" s="12"/>
      <c r="M94" s="12">
        <f t="shared" si="10"/>
        <v>0</v>
      </c>
      <c r="N94" s="35">
        <f t="shared" si="11"/>
        <v>12000000</v>
      </c>
      <c r="O94" s="14"/>
      <c r="P94" s="15"/>
      <c r="Q94" s="16"/>
      <c r="R94" s="14"/>
    </row>
    <row r="95" spans="1:18" ht="57" x14ac:dyDescent="0.2">
      <c r="B95" s="25" t="s">
        <v>288</v>
      </c>
      <c r="C95" s="12">
        <v>0</v>
      </c>
      <c r="D95" s="33">
        <v>570000000</v>
      </c>
      <c r="E95" s="12">
        <v>0</v>
      </c>
      <c r="F95" s="32">
        <f t="shared" si="9"/>
        <v>570000000</v>
      </c>
      <c r="G95" s="12">
        <v>0</v>
      </c>
      <c r="H95" s="12"/>
      <c r="I95" s="12">
        <v>0</v>
      </c>
      <c r="J95" s="12"/>
      <c r="K95" s="12">
        <v>0</v>
      </c>
      <c r="L95" s="12"/>
      <c r="M95" s="12">
        <f t="shared" si="10"/>
        <v>0</v>
      </c>
      <c r="N95" s="35">
        <f t="shared" si="11"/>
        <v>570000000</v>
      </c>
      <c r="O95" s="14"/>
      <c r="P95" s="15" t="s">
        <v>289</v>
      </c>
      <c r="Q95" s="37">
        <v>1</v>
      </c>
      <c r="R95" s="14"/>
    </row>
    <row r="96" spans="1:18" ht="28.5" x14ac:dyDescent="0.2">
      <c r="B96" s="25" t="s">
        <v>290</v>
      </c>
      <c r="C96" s="12">
        <v>0</v>
      </c>
      <c r="D96" s="12">
        <v>0</v>
      </c>
      <c r="E96" s="12">
        <v>0</v>
      </c>
      <c r="F96" s="32">
        <f t="shared" si="9"/>
        <v>0</v>
      </c>
      <c r="G96" s="12">
        <v>0</v>
      </c>
      <c r="H96" s="12"/>
      <c r="I96" s="12">
        <v>0</v>
      </c>
      <c r="J96" s="12"/>
      <c r="K96" s="12">
        <v>0</v>
      </c>
      <c r="L96" s="12"/>
      <c r="M96" s="12">
        <f t="shared" si="10"/>
        <v>0</v>
      </c>
      <c r="N96" s="35">
        <f t="shared" si="11"/>
        <v>0</v>
      </c>
      <c r="O96" s="14"/>
      <c r="P96" s="15" t="s">
        <v>291</v>
      </c>
      <c r="Q96" s="37">
        <v>1</v>
      </c>
      <c r="R96" s="14"/>
    </row>
    <row r="97" spans="1:18" ht="42.75" x14ac:dyDescent="0.2">
      <c r="B97" s="25" t="s">
        <v>238</v>
      </c>
      <c r="C97" s="12">
        <v>0</v>
      </c>
      <c r="D97" s="12">
        <v>0</v>
      </c>
      <c r="E97" s="12">
        <v>0</v>
      </c>
      <c r="F97" s="32">
        <f t="shared" si="9"/>
        <v>0</v>
      </c>
      <c r="G97" s="12">
        <v>0</v>
      </c>
      <c r="H97" s="12"/>
      <c r="I97" s="12">
        <v>0</v>
      </c>
      <c r="J97" s="12"/>
      <c r="K97" s="12">
        <v>0</v>
      </c>
      <c r="L97" s="12"/>
      <c r="M97" s="12">
        <f t="shared" si="10"/>
        <v>0</v>
      </c>
      <c r="N97" s="35">
        <f t="shared" si="11"/>
        <v>0</v>
      </c>
      <c r="O97" s="14"/>
      <c r="P97" s="15" t="s">
        <v>239</v>
      </c>
      <c r="Q97" s="37">
        <v>1</v>
      </c>
      <c r="R97" s="14"/>
    </row>
    <row r="98" spans="1:18" ht="42.75" x14ac:dyDescent="0.2">
      <c r="B98" s="25" t="s">
        <v>241</v>
      </c>
      <c r="C98" s="12">
        <v>0</v>
      </c>
      <c r="D98" s="12">
        <v>0</v>
      </c>
      <c r="E98" s="12">
        <v>0</v>
      </c>
      <c r="F98" s="32">
        <f t="shared" si="9"/>
        <v>0</v>
      </c>
      <c r="G98" s="12">
        <v>0</v>
      </c>
      <c r="H98" s="12"/>
      <c r="I98" s="12">
        <v>0</v>
      </c>
      <c r="J98" s="12"/>
      <c r="K98" s="12">
        <v>0</v>
      </c>
      <c r="L98" s="12"/>
      <c r="M98" s="12">
        <f t="shared" si="10"/>
        <v>0</v>
      </c>
      <c r="N98" s="35">
        <f t="shared" si="11"/>
        <v>0</v>
      </c>
      <c r="O98" s="14"/>
      <c r="P98" s="15" t="s">
        <v>242</v>
      </c>
      <c r="Q98" s="37">
        <v>0.78</v>
      </c>
      <c r="R98" s="14"/>
    </row>
    <row r="99" spans="1:18" ht="15.75" x14ac:dyDescent="0.2">
      <c r="B99" s="17" t="s">
        <v>6</v>
      </c>
      <c r="C99" s="18">
        <f>SUM(C90:C98)</f>
        <v>0</v>
      </c>
      <c r="D99" s="18">
        <f>SUM(D90:D98)</f>
        <v>607000000</v>
      </c>
      <c r="E99" s="18">
        <f>SUM(E90:E98)</f>
        <v>0</v>
      </c>
      <c r="F99" s="18">
        <f>SUM(F90:F98)</f>
        <v>607000000</v>
      </c>
      <c r="G99" s="18">
        <f>SUM(G90:G98)</f>
        <v>0</v>
      </c>
      <c r="I99" s="18">
        <f>SUM(I90:I98)</f>
        <v>0</v>
      </c>
      <c r="K99" s="18">
        <f>SUM(K90:K98)</f>
        <v>0</v>
      </c>
      <c r="M99" s="36">
        <f>SUM(M90:M98)</f>
        <v>0</v>
      </c>
      <c r="N99" s="36">
        <f>SUM(N90:N98)</f>
        <v>607000000</v>
      </c>
      <c r="O99" s="19"/>
      <c r="Q99" s="34"/>
      <c r="R99" s="19"/>
    </row>
    <row r="101" spans="1:18" ht="15.75" x14ac:dyDescent="0.2">
      <c r="B101" s="17" t="s">
        <v>12</v>
      </c>
      <c r="C101" s="20">
        <f>F99</f>
        <v>607000000</v>
      </c>
      <c r="D101" s="26"/>
    </row>
    <row r="102" spans="1:18" ht="15.75" x14ac:dyDescent="0.2">
      <c r="B102" s="17" t="s">
        <v>7</v>
      </c>
      <c r="C102" s="20">
        <f>+M99</f>
        <v>0</v>
      </c>
      <c r="D102" s="26"/>
    </row>
    <row r="103" spans="1:18" ht="15.75" x14ac:dyDescent="0.25">
      <c r="B103" s="17" t="s">
        <v>3</v>
      </c>
      <c r="C103" s="22">
        <f>+C101+C102</f>
        <v>607000000</v>
      </c>
      <c r="D103" s="27"/>
    </row>
    <row r="105" spans="1:18" x14ac:dyDescent="0.2">
      <c r="A105" s="29"/>
      <c r="B105" s="29"/>
      <c r="C105" s="29"/>
      <c r="D105" s="29"/>
      <c r="E105" s="29"/>
      <c r="F105" s="29"/>
      <c r="G105" s="29"/>
      <c r="H105" s="29"/>
      <c r="I105" s="29"/>
      <c r="J105" s="29"/>
      <c r="K105" s="29"/>
      <c r="L105" s="29"/>
      <c r="M105" s="29"/>
      <c r="N105" s="29"/>
      <c r="O105" s="30"/>
      <c r="P105" s="29"/>
      <c r="Q105" s="29"/>
    </row>
    <row r="107" spans="1:18" ht="29.25" customHeight="1" x14ac:dyDescent="0.2">
      <c r="B107" s="47" t="s">
        <v>261</v>
      </c>
      <c r="C107" s="62" t="s">
        <v>307</v>
      </c>
      <c r="D107" s="62"/>
      <c r="E107" s="62"/>
      <c r="F107" s="62"/>
      <c r="G107" s="62"/>
      <c r="H107" s="62"/>
      <c r="I107" s="62"/>
      <c r="J107" s="62"/>
      <c r="K107" s="62"/>
      <c r="L107" s="62"/>
      <c r="M107" s="62"/>
      <c r="N107" s="62"/>
      <c r="O107" s="3"/>
      <c r="R107" s="3"/>
    </row>
    <row r="108" spans="1:18" ht="15" customHeight="1" x14ac:dyDescent="0.2">
      <c r="B108" s="7"/>
      <c r="C108" s="8"/>
      <c r="D108" s="8"/>
      <c r="E108" s="8"/>
      <c r="F108" s="8"/>
      <c r="G108" s="8"/>
      <c r="H108" s="8"/>
      <c r="I108" s="8"/>
      <c r="J108" s="8"/>
      <c r="K108" s="8"/>
      <c r="L108" s="8"/>
      <c r="M108" s="8"/>
      <c r="N108" s="8"/>
      <c r="O108" s="8"/>
      <c r="R108" s="8"/>
    </row>
    <row r="109" spans="1:18" ht="16.5" customHeight="1" x14ac:dyDescent="0.2">
      <c r="B109" s="63" t="s">
        <v>0</v>
      </c>
      <c r="C109" s="64" t="s">
        <v>13</v>
      </c>
      <c r="D109" s="65"/>
      <c r="E109" s="65"/>
      <c r="F109" s="66"/>
      <c r="G109" s="64" t="s">
        <v>2</v>
      </c>
      <c r="H109" s="65"/>
      <c r="I109" s="65"/>
      <c r="J109" s="65"/>
      <c r="K109" s="65"/>
      <c r="L109" s="65"/>
      <c r="M109" s="66"/>
      <c r="N109" s="67" t="s">
        <v>3</v>
      </c>
      <c r="O109" s="10"/>
      <c r="P109" s="61" t="s">
        <v>11</v>
      </c>
      <c r="Q109" s="61"/>
      <c r="R109" s="10"/>
    </row>
    <row r="110" spans="1:18" ht="31.5" customHeight="1" x14ac:dyDescent="0.2">
      <c r="B110" s="63"/>
      <c r="C110" s="24" t="s">
        <v>9</v>
      </c>
      <c r="D110" s="24" t="s">
        <v>10</v>
      </c>
      <c r="E110" s="24" t="s">
        <v>1</v>
      </c>
      <c r="F110" s="24" t="s">
        <v>16</v>
      </c>
      <c r="G110" s="24" t="s">
        <v>14</v>
      </c>
      <c r="H110" s="28" t="s">
        <v>15</v>
      </c>
      <c r="I110" s="24" t="s">
        <v>18</v>
      </c>
      <c r="J110" s="28" t="s">
        <v>17</v>
      </c>
      <c r="K110" s="24" t="s">
        <v>19</v>
      </c>
      <c r="L110" s="28" t="s">
        <v>20</v>
      </c>
      <c r="M110" s="24" t="s">
        <v>4</v>
      </c>
      <c r="N110" s="67"/>
      <c r="O110" s="10"/>
      <c r="P110" s="46" t="s">
        <v>26</v>
      </c>
      <c r="Q110" s="46" t="s">
        <v>5</v>
      </c>
      <c r="R110" s="10"/>
    </row>
    <row r="111" spans="1:18" ht="42.75" x14ac:dyDescent="0.2">
      <c r="B111" s="25" t="s">
        <v>308</v>
      </c>
      <c r="C111" s="12">
        <v>0</v>
      </c>
      <c r="D111" s="33">
        <v>600000000</v>
      </c>
      <c r="E111" s="12">
        <v>0</v>
      </c>
      <c r="F111" s="32">
        <f>+C111+D111+E111</f>
        <v>600000000</v>
      </c>
      <c r="G111" s="12">
        <v>0</v>
      </c>
      <c r="H111" s="12"/>
      <c r="I111" s="12">
        <v>0</v>
      </c>
      <c r="J111" s="12"/>
      <c r="K111" s="12">
        <v>0</v>
      </c>
      <c r="L111" s="12"/>
      <c r="M111" s="12">
        <f>+G111+I111+K111</f>
        <v>0</v>
      </c>
      <c r="N111" s="35">
        <f>+F111+M111</f>
        <v>600000000</v>
      </c>
      <c r="O111" s="14"/>
      <c r="P111" s="15" t="s">
        <v>309</v>
      </c>
      <c r="Q111" s="37">
        <v>0.8</v>
      </c>
      <c r="R111" s="14"/>
    </row>
    <row r="112" spans="1:18" ht="15" x14ac:dyDescent="0.2">
      <c r="B112" s="25" t="s">
        <v>310</v>
      </c>
      <c r="C112" s="12">
        <v>0</v>
      </c>
      <c r="D112" s="12">
        <v>0</v>
      </c>
      <c r="E112" s="12">
        <v>0</v>
      </c>
      <c r="F112" s="32">
        <f>+C112+D112+E112</f>
        <v>0</v>
      </c>
      <c r="G112" s="12">
        <v>0</v>
      </c>
      <c r="H112" s="12"/>
      <c r="I112" s="12">
        <v>0</v>
      </c>
      <c r="J112" s="12"/>
      <c r="K112" s="12">
        <v>0</v>
      </c>
      <c r="L112" s="12"/>
      <c r="M112" s="12">
        <f>+G112+I112+K112</f>
        <v>0</v>
      </c>
      <c r="N112" s="35">
        <f>+F112+M112</f>
        <v>0</v>
      </c>
      <c r="O112" s="14"/>
      <c r="P112" s="15"/>
      <c r="Q112" s="16"/>
      <c r="R112" s="14"/>
    </row>
    <row r="113" spans="1:18" ht="30" x14ac:dyDescent="0.2">
      <c r="B113" s="25" t="s">
        <v>311</v>
      </c>
      <c r="C113" s="12">
        <v>0</v>
      </c>
      <c r="D113" s="33">
        <v>55000000</v>
      </c>
      <c r="E113" s="12">
        <v>0</v>
      </c>
      <c r="F113" s="32">
        <f>+C113+D113+E113</f>
        <v>55000000</v>
      </c>
      <c r="G113" s="12">
        <v>0</v>
      </c>
      <c r="H113" s="12"/>
      <c r="I113" s="12">
        <v>0</v>
      </c>
      <c r="J113" s="12"/>
      <c r="K113" s="12">
        <v>0</v>
      </c>
      <c r="L113" s="12"/>
      <c r="M113" s="12">
        <f>+G113+I113+K113</f>
        <v>0</v>
      </c>
      <c r="N113" s="35">
        <f>+F113+M113</f>
        <v>55000000</v>
      </c>
      <c r="O113" s="14"/>
      <c r="P113" s="15"/>
      <c r="Q113" s="16"/>
      <c r="R113" s="14"/>
    </row>
    <row r="114" spans="1:18" ht="42.75" x14ac:dyDescent="0.2">
      <c r="B114" s="25" t="s">
        <v>254</v>
      </c>
      <c r="C114" s="12">
        <v>0</v>
      </c>
      <c r="D114" s="12">
        <v>0</v>
      </c>
      <c r="E114" s="12">
        <v>0</v>
      </c>
      <c r="F114" s="32">
        <f>+C114+D114+E114</f>
        <v>0</v>
      </c>
      <c r="G114" s="12">
        <v>0</v>
      </c>
      <c r="H114" s="12"/>
      <c r="I114" s="12">
        <v>0</v>
      </c>
      <c r="J114" s="12"/>
      <c r="K114" s="12">
        <v>0</v>
      </c>
      <c r="L114" s="12"/>
      <c r="M114" s="12">
        <f>+G114+I114+K114</f>
        <v>0</v>
      </c>
      <c r="N114" s="35">
        <f>+F114+M114</f>
        <v>0</v>
      </c>
      <c r="O114" s="14"/>
      <c r="P114" s="15" t="s">
        <v>239</v>
      </c>
      <c r="Q114" s="37">
        <v>0.9</v>
      </c>
      <c r="R114" s="14"/>
    </row>
    <row r="115" spans="1:18" ht="15.75" x14ac:dyDescent="0.2">
      <c r="B115" s="17" t="s">
        <v>6</v>
      </c>
      <c r="C115" s="18">
        <f>SUM(C111:C114)</f>
        <v>0</v>
      </c>
      <c r="D115" s="18">
        <f>SUM(D111:D114)</f>
        <v>655000000</v>
      </c>
      <c r="E115" s="18">
        <f>SUM(E111:E114)</f>
        <v>0</v>
      </c>
      <c r="F115" s="18">
        <f>SUM(F111:F114)</f>
        <v>655000000</v>
      </c>
      <c r="G115" s="18">
        <f>SUM(G111:G114)</f>
        <v>0</v>
      </c>
      <c r="I115" s="18">
        <f>SUM(I111:I114)</f>
        <v>0</v>
      </c>
      <c r="K115" s="18">
        <f>SUM(K111:K114)</f>
        <v>0</v>
      </c>
      <c r="M115" s="36">
        <f>SUM(M111:M114)</f>
        <v>0</v>
      </c>
      <c r="N115" s="36">
        <f>SUM(N111:N114)</f>
        <v>655000000</v>
      </c>
      <c r="O115" s="19"/>
      <c r="Q115" s="34"/>
      <c r="R115" s="19"/>
    </row>
    <row r="117" spans="1:18" ht="15.75" x14ac:dyDescent="0.2">
      <c r="B117" s="17" t="s">
        <v>12</v>
      </c>
      <c r="C117" s="20">
        <f>F115</f>
        <v>655000000</v>
      </c>
      <c r="D117" s="26"/>
    </row>
    <row r="118" spans="1:18" ht="15.75" x14ac:dyDescent="0.2">
      <c r="B118" s="17" t="s">
        <v>7</v>
      </c>
      <c r="C118" s="20">
        <f>+M115</f>
        <v>0</v>
      </c>
      <c r="D118" s="26"/>
    </row>
    <row r="119" spans="1:18" ht="15.75" x14ac:dyDescent="0.25">
      <c r="B119" s="17" t="s">
        <v>3</v>
      </c>
      <c r="C119" s="22">
        <f>+C117+C118</f>
        <v>655000000</v>
      </c>
      <c r="D119" s="27"/>
    </row>
    <row r="121" spans="1:18" x14ac:dyDescent="0.2">
      <c r="A121" s="29"/>
      <c r="B121" s="29"/>
      <c r="C121" s="29"/>
      <c r="D121" s="29"/>
      <c r="E121" s="29"/>
      <c r="F121" s="29"/>
      <c r="G121" s="29"/>
      <c r="H121" s="29"/>
      <c r="I121" s="29"/>
      <c r="J121" s="29"/>
      <c r="K121" s="29"/>
      <c r="L121" s="29"/>
      <c r="M121" s="29"/>
      <c r="N121" s="29"/>
      <c r="O121" s="30"/>
      <c r="P121" s="29"/>
      <c r="Q121" s="29"/>
    </row>
    <row r="123" spans="1:18" ht="29.25" customHeight="1" x14ac:dyDescent="0.2">
      <c r="B123" s="47" t="s">
        <v>262</v>
      </c>
      <c r="C123" s="62" t="s">
        <v>312</v>
      </c>
      <c r="D123" s="62"/>
      <c r="E123" s="62"/>
      <c r="F123" s="62"/>
      <c r="G123" s="62"/>
      <c r="H123" s="62"/>
      <c r="I123" s="62"/>
      <c r="J123" s="62"/>
      <c r="K123" s="62"/>
      <c r="L123" s="62"/>
      <c r="M123" s="62"/>
      <c r="N123" s="62"/>
      <c r="O123" s="3"/>
      <c r="R123" s="3"/>
    </row>
    <row r="124" spans="1:18" ht="15" customHeight="1" x14ac:dyDescent="0.2">
      <c r="B124" s="7"/>
      <c r="C124" s="8"/>
      <c r="D124" s="8"/>
      <c r="E124" s="8"/>
      <c r="F124" s="8"/>
      <c r="G124" s="8"/>
      <c r="H124" s="8"/>
      <c r="I124" s="8"/>
      <c r="J124" s="8"/>
      <c r="K124" s="8"/>
      <c r="L124" s="8"/>
      <c r="M124" s="8"/>
      <c r="N124" s="8"/>
      <c r="O124" s="8"/>
      <c r="R124" s="8"/>
    </row>
    <row r="125" spans="1:18" ht="16.5" customHeight="1" x14ac:dyDescent="0.2">
      <c r="B125" s="63" t="s">
        <v>0</v>
      </c>
      <c r="C125" s="64" t="s">
        <v>13</v>
      </c>
      <c r="D125" s="65"/>
      <c r="E125" s="65"/>
      <c r="F125" s="66"/>
      <c r="G125" s="64" t="s">
        <v>2</v>
      </c>
      <c r="H125" s="65"/>
      <c r="I125" s="65"/>
      <c r="J125" s="65"/>
      <c r="K125" s="65"/>
      <c r="L125" s="65"/>
      <c r="M125" s="66"/>
      <c r="N125" s="67" t="s">
        <v>3</v>
      </c>
      <c r="O125" s="10"/>
      <c r="P125" s="61" t="s">
        <v>11</v>
      </c>
      <c r="Q125" s="61"/>
      <c r="R125" s="10"/>
    </row>
    <row r="126" spans="1:18" ht="31.5" customHeight="1" x14ac:dyDescent="0.2">
      <c r="B126" s="63"/>
      <c r="C126" s="24" t="s">
        <v>9</v>
      </c>
      <c r="D126" s="24" t="s">
        <v>10</v>
      </c>
      <c r="E126" s="24" t="s">
        <v>1</v>
      </c>
      <c r="F126" s="24" t="s">
        <v>16</v>
      </c>
      <c r="G126" s="24" t="s">
        <v>14</v>
      </c>
      <c r="H126" s="28" t="s">
        <v>15</v>
      </c>
      <c r="I126" s="24" t="s">
        <v>18</v>
      </c>
      <c r="J126" s="28" t="s">
        <v>17</v>
      </c>
      <c r="K126" s="24" t="s">
        <v>19</v>
      </c>
      <c r="L126" s="28" t="s">
        <v>20</v>
      </c>
      <c r="M126" s="24" t="s">
        <v>4</v>
      </c>
      <c r="N126" s="67"/>
      <c r="O126" s="10"/>
      <c r="P126" s="46" t="s">
        <v>26</v>
      </c>
      <c r="Q126" s="46" t="s">
        <v>5</v>
      </c>
      <c r="R126" s="10"/>
    </row>
    <row r="127" spans="1:18" ht="45" x14ac:dyDescent="0.2">
      <c r="B127" s="25" t="s">
        <v>313</v>
      </c>
      <c r="C127" s="12">
        <v>0</v>
      </c>
      <c r="D127" s="12">
        <v>0</v>
      </c>
      <c r="E127" s="12">
        <v>0</v>
      </c>
      <c r="F127" s="32">
        <f t="shared" ref="F127:F132" si="12">+C127+D127+E127</f>
        <v>0</v>
      </c>
      <c r="G127" s="12">
        <v>0</v>
      </c>
      <c r="H127" s="12"/>
      <c r="I127" s="12">
        <v>0</v>
      </c>
      <c r="J127" s="12"/>
      <c r="K127" s="12">
        <v>0</v>
      </c>
      <c r="L127" s="12"/>
      <c r="M127" s="12">
        <f t="shared" ref="M127:M132" si="13">+G127+I127+K127</f>
        <v>0</v>
      </c>
      <c r="N127" s="35">
        <f t="shared" ref="N127:N132" si="14">+F127+M127</f>
        <v>0</v>
      </c>
      <c r="O127" s="14"/>
      <c r="P127" s="15"/>
      <c r="Q127" s="16"/>
      <c r="R127" s="14"/>
    </row>
    <row r="128" spans="1:18" ht="75" x14ac:dyDescent="0.2">
      <c r="B128" s="25" t="s">
        <v>314</v>
      </c>
      <c r="C128" s="12">
        <v>0</v>
      </c>
      <c r="D128" s="33">
        <v>35000000</v>
      </c>
      <c r="E128" s="12">
        <v>0</v>
      </c>
      <c r="F128" s="32">
        <f t="shared" si="12"/>
        <v>35000000</v>
      </c>
      <c r="G128" s="12">
        <v>0</v>
      </c>
      <c r="H128" s="12"/>
      <c r="I128" s="12">
        <v>0</v>
      </c>
      <c r="J128" s="12"/>
      <c r="K128" s="12">
        <v>0</v>
      </c>
      <c r="L128" s="12"/>
      <c r="M128" s="12">
        <f t="shared" si="13"/>
        <v>0</v>
      </c>
      <c r="N128" s="35">
        <f t="shared" si="14"/>
        <v>35000000</v>
      </c>
      <c r="O128" s="14"/>
      <c r="P128" s="15"/>
      <c r="Q128" s="16"/>
      <c r="R128" s="14"/>
    </row>
    <row r="129" spans="1:18" ht="60" x14ac:dyDescent="0.2">
      <c r="B129" s="25" t="s">
        <v>315</v>
      </c>
      <c r="C129" s="12">
        <v>0</v>
      </c>
      <c r="D129" s="12">
        <v>0</v>
      </c>
      <c r="E129" s="12">
        <v>0</v>
      </c>
      <c r="F129" s="32">
        <f t="shared" si="12"/>
        <v>0</v>
      </c>
      <c r="G129" s="12">
        <v>0</v>
      </c>
      <c r="H129" s="12"/>
      <c r="I129" s="12">
        <v>0</v>
      </c>
      <c r="J129" s="12"/>
      <c r="K129" s="12">
        <v>0</v>
      </c>
      <c r="L129" s="12"/>
      <c r="M129" s="12">
        <f t="shared" si="13"/>
        <v>0</v>
      </c>
      <c r="N129" s="35">
        <f t="shared" si="14"/>
        <v>0</v>
      </c>
      <c r="O129" s="14"/>
      <c r="P129" s="15"/>
      <c r="Q129" s="16"/>
      <c r="R129" s="14"/>
    </row>
    <row r="130" spans="1:18" ht="15" x14ac:dyDescent="0.2">
      <c r="B130" s="25" t="s">
        <v>316</v>
      </c>
      <c r="C130" s="12">
        <v>0</v>
      </c>
      <c r="D130" s="12">
        <v>0</v>
      </c>
      <c r="E130" s="12">
        <v>0</v>
      </c>
      <c r="F130" s="32">
        <f t="shared" si="12"/>
        <v>0</v>
      </c>
      <c r="G130" s="12">
        <v>0</v>
      </c>
      <c r="H130" s="12"/>
      <c r="I130" s="12">
        <v>0</v>
      </c>
      <c r="J130" s="12"/>
      <c r="K130" s="12">
        <v>0</v>
      </c>
      <c r="L130" s="12"/>
      <c r="M130" s="12">
        <f t="shared" si="13"/>
        <v>0</v>
      </c>
      <c r="N130" s="35">
        <f t="shared" si="14"/>
        <v>0</v>
      </c>
      <c r="O130" s="14"/>
      <c r="P130" s="15"/>
      <c r="Q130" s="16"/>
      <c r="R130" s="14"/>
    </row>
    <row r="131" spans="1:18" ht="15" x14ac:dyDescent="0.2">
      <c r="B131" s="25" t="s">
        <v>317</v>
      </c>
      <c r="C131" s="12">
        <v>0</v>
      </c>
      <c r="D131" s="33">
        <v>50000000</v>
      </c>
      <c r="E131" s="12">
        <v>0</v>
      </c>
      <c r="F131" s="32">
        <f t="shared" si="12"/>
        <v>50000000</v>
      </c>
      <c r="G131" s="12">
        <v>0</v>
      </c>
      <c r="H131" s="12"/>
      <c r="I131" s="12">
        <v>0</v>
      </c>
      <c r="J131" s="12"/>
      <c r="K131" s="12">
        <v>0</v>
      </c>
      <c r="L131" s="12"/>
      <c r="M131" s="12">
        <f t="shared" si="13"/>
        <v>0</v>
      </c>
      <c r="N131" s="35">
        <f t="shared" si="14"/>
        <v>50000000</v>
      </c>
      <c r="O131" s="14"/>
      <c r="P131" s="15"/>
      <c r="Q131" s="16"/>
      <c r="R131" s="14"/>
    </row>
    <row r="132" spans="1:18" ht="42.75" x14ac:dyDescent="0.2">
      <c r="B132" s="25" t="s">
        <v>254</v>
      </c>
      <c r="C132" s="12">
        <v>0</v>
      </c>
      <c r="D132" s="12">
        <v>0</v>
      </c>
      <c r="E132" s="12">
        <v>0</v>
      </c>
      <c r="F132" s="32">
        <f t="shared" si="12"/>
        <v>0</v>
      </c>
      <c r="G132" s="12">
        <v>0</v>
      </c>
      <c r="H132" s="12"/>
      <c r="I132" s="12">
        <v>0</v>
      </c>
      <c r="J132" s="12"/>
      <c r="K132" s="12">
        <v>0</v>
      </c>
      <c r="L132" s="12"/>
      <c r="M132" s="12">
        <f t="shared" si="13"/>
        <v>0</v>
      </c>
      <c r="N132" s="35">
        <f t="shared" si="14"/>
        <v>0</v>
      </c>
      <c r="O132" s="14"/>
      <c r="P132" s="15" t="s">
        <v>239</v>
      </c>
      <c r="Q132" s="37">
        <v>1</v>
      </c>
      <c r="R132" s="14"/>
    </row>
    <row r="133" spans="1:18" ht="15.75" x14ac:dyDescent="0.2">
      <c r="B133" s="17" t="s">
        <v>6</v>
      </c>
      <c r="C133" s="18">
        <f>SUM(C127:C132)</f>
        <v>0</v>
      </c>
      <c r="D133" s="18">
        <f>SUM(D127:D132)</f>
        <v>85000000</v>
      </c>
      <c r="E133" s="18">
        <f>SUM(E127:E132)</f>
        <v>0</v>
      </c>
      <c r="F133" s="18">
        <f>SUM(F127:F132)</f>
        <v>85000000</v>
      </c>
      <c r="G133" s="18">
        <f>SUM(G127:G132)</f>
        <v>0</v>
      </c>
      <c r="I133" s="18">
        <f>SUM(I127:I132)</f>
        <v>0</v>
      </c>
      <c r="K133" s="18">
        <f>SUM(K127:K132)</f>
        <v>0</v>
      </c>
      <c r="M133" s="36">
        <f>SUM(M127:M132)</f>
        <v>0</v>
      </c>
      <c r="N133" s="36">
        <f>SUM(N127:N132)</f>
        <v>85000000</v>
      </c>
      <c r="O133" s="19"/>
      <c r="Q133" s="34">
        <f>SUM(Q127:Q132)</f>
        <v>1</v>
      </c>
      <c r="R133" s="19"/>
    </row>
    <row r="135" spans="1:18" ht="15.75" x14ac:dyDescent="0.2">
      <c r="B135" s="17" t="s">
        <v>12</v>
      </c>
      <c r="C135" s="20">
        <f>F133</f>
        <v>85000000</v>
      </c>
      <c r="D135" s="26"/>
    </row>
    <row r="136" spans="1:18" ht="15.75" x14ac:dyDescent="0.2">
      <c r="B136" s="17" t="s">
        <v>7</v>
      </c>
      <c r="C136" s="20">
        <f>+M133</f>
        <v>0</v>
      </c>
      <c r="D136" s="26"/>
    </row>
    <row r="137" spans="1:18" ht="15.75" x14ac:dyDescent="0.25">
      <c r="B137" s="17" t="s">
        <v>3</v>
      </c>
      <c r="C137" s="22">
        <f>+C135+C136</f>
        <v>85000000</v>
      </c>
      <c r="D137" s="27"/>
    </row>
    <row r="139" spans="1:18" x14ac:dyDescent="0.2">
      <c r="A139" s="29"/>
      <c r="B139" s="29"/>
      <c r="C139" s="29"/>
      <c r="D139" s="29"/>
      <c r="E139" s="29"/>
      <c r="F139" s="29"/>
      <c r="G139" s="29"/>
      <c r="H139" s="29"/>
      <c r="I139" s="29"/>
      <c r="J139" s="29"/>
      <c r="K139" s="29"/>
      <c r="L139" s="29"/>
      <c r="M139" s="29"/>
      <c r="N139" s="29"/>
      <c r="O139" s="30"/>
      <c r="P139" s="29"/>
      <c r="Q139" s="29"/>
    </row>
    <row r="141" spans="1:18" ht="29.25" customHeight="1" x14ac:dyDescent="0.2">
      <c r="B141" s="47" t="s">
        <v>263</v>
      </c>
      <c r="C141" s="62" t="s">
        <v>318</v>
      </c>
      <c r="D141" s="62"/>
      <c r="E141" s="62"/>
      <c r="F141" s="62"/>
      <c r="G141" s="62"/>
      <c r="H141" s="62"/>
      <c r="I141" s="62"/>
      <c r="J141" s="62"/>
      <c r="K141" s="62"/>
      <c r="L141" s="62"/>
      <c r="M141" s="62"/>
      <c r="N141" s="62"/>
      <c r="O141" s="3"/>
      <c r="R141" s="3"/>
    </row>
    <row r="142" spans="1:18" ht="15" customHeight="1" x14ac:dyDescent="0.2">
      <c r="B142" s="7"/>
      <c r="C142" s="8"/>
      <c r="D142" s="8"/>
      <c r="E142" s="8"/>
      <c r="F142" s="8"/>
      <c r="G142" s="8"/>
      <c r="H142" s="8"/>
      <c r="I142" s="8"/>
      <c r="J142" s="8"/>
      <c r="K142" s="8"/>
      <c r="L142" s="8"/>
      <c r="M142" s="8"/>
      <c r="N142" s="8"/>
      <c r="O142" s="8"/>
      <c r="R142" s="8"/>
    </row>
    <row r="143" spans="1:18" ht="16.5" customHeight="1" x14ac:dyDescent="0.2">
      <c r="B143" s="63" t="s">
        <v>0</v>
      </c>
      <c r="C143" s="64" t="s">
        <v>13</v>
      </c>
      <c r="D143" s="65"/>
      <c r="E143" s="65"/>
      <c r="F143" s="66"/>
      <c r="G143" s="64" t="s">
        <v>2</v>
      </c>
      <c r="H143" s="65"/>
      <c r="I143" s="65"/>
      <c r="J143" s="65"/>
      <c r="K143" s="65"/>
      <c r="L143" s="65"/>
      <c r="M143" s="66"/>
      <c r="N143" s="67" t="s">
        <v>3</v>
      </c>
      <c r="O143" s="10"/>
      <c r="P143" s="61" t="s">
        <v>11</v>
      </c>
      <c r="Q143" s="61"/>
      <c r="R143" s="10"/>
    </row>
    <row r="144" spans="1:18" ht="31.5" customHeight="1" x14ac:dyDescent="0.2">
      <c r="B144" s="63"/>
      <c r="C144" s="24" t="s">
        <v>9</v>
      </c>
      <c r="D144" s="24" t="s">
        <v>10</v>
      </c>
      <c r="E144" s="24" t="s">
        <v>1</v>
      </c>
      <c r="F144" s="24" t="s">
        <v>16</v>
      </c>
      <c r="G144" s="24" t="s">
        <v>14</v>
      </c>
      <c r="H144" s="28" t="s">
        <v>15</v>
      </c>
      <c r="I144" s="24" t="s">
        <v>18</v>
      </c>
      <c r="J144" s="28" t="s">
        <v>17</v>
      </c>
      <c r="K144" s="24" t="s">
        <v>19</v>
      </c>
      <c r="L144" s="28" t="s">
        <v>20</v>
      </c>
      <c r="M144" s="24" t="s">
        <v>4</v>
      </c>
      <c r="N144" s="67"/>
      <c r="O144" s="10"/>
      <c r="P144" s="46" t="s">
        <v>26</v>
      </c>
      <c r="Q144" s="46" t="s">
        <v>5</v>
      </c>
      <c r="R144" s="10"/>
    </row>
    <row r="145" spans="1:18" ht="30" x14ac:dyDescent="0.2">
      <c r="B145" s="25" t="s">
        <v>319</v>
      </c>
      <c r="C145" s="12">
        <v>0</v>
      </c>
      <c r="D145" s="12">
        <v>0</v>
      </c>
      <c r="E145" s="12">
        <v>0</v>
      </c>
      <c r="F145" s="32">
        <f>+C145+D145+E145</f>
        <v>0</v>
      </c>
      <c r="G145" s="12">
        <v>0</v>
      </c>
      <c r="H145" s="12"/>
      <c r="I145" s="12">
        <v>0</v>
      </c>
      <c r="J145" s="12"/>
      <c r="K145" s="12">
        <v>0</v>
      </c>
      <c r="L145" s="12"/>
      <c r="M145" s="12">
        <f>+G145+I145+K145</f>
        <v>0</v>
      </c>
      <c r="N145" s="35">
        <f>+F145+M145</f>
        <v>0</v>
      </c>
      <c r="O145" s="14"/>
      <c r="P145" s="15"/>
      <c r="Q145" s="16"/>
      <c r="R145" s="14"/>
    </row>
    <row r="146" spans="1:18" ht="30" x14ac:dyDescent="0.2">
      <c r="B146" s="25" t="s">
        <v>320</v>
      </c>
      <c r="C146" s="12">
        <v>0</v>
      </c>
      <c r="D146" s="12">
        <v>0</v>
      </c>
      <c r="E146" s="12">
        <v>0</v>
      </c>
      <c r="F146" s="32">
        <f>+C146+D146+E146</f>
        <v>0</v>
      </c>
      <c r="G146" s="12">
        <v>0</v>
      </c>
      <c r="H146" s="12"/>
      <c r="I146" s="12">
        <v>0</v>
      </c>
      <c r="J146" s="12"/>
      <c r="K146" s="12">
        <v>0</v>
      </c>
      <c r="L146" s="12"/>
      <c r="M146" s="12">
        <f>+G146+I146+K146</f>
        <v>0</v>
      </c>
      <c r="N146" s="35">
        <f>+F146+M146</f>
        <v>0</v>
      </c>
      <c r="O146" s="14"/>
      <c r="P146" s="15"/>
      <c r="Q146" s="16"/>
      <c r="R146" s="14"/>
    </row>
    <row r="147" spans="1:18" ht="30" x14ac:dyDescent="0.2">
      <c r="B147" s="25" t="s">
        <v>321</v>
      </c>
      <c r="C147" s="12">
        <v>0</v>
      </c>
      <c r="D147" s="12">
        <v>0</v>
      </c>
      <c r="E147" s="12">
        <v>0</v>
      </c>
      <c r="F147" s="32">
        <f>+C147+D147+E147</f>
        <v>0</v>
      </c>
      <c r="G147" s="12">
        <v>0</v>
      </c>
      <c r="H147" s="12"/>
      <c r="I147" s="12">
        <v>0</v>
      </c>
      <c r="J147" s="12"/>
      <c r="K147" s="12">
        <v>0</v>
      </c>
      <c r="L147" s="12"/>
      <c r="M147" s="12">
        <f>+G147+I147+K147</f>
        <v>0</v>
      </c>
      <c r="N147" s="35">
        <f>+F147+M147</f>
        <v>0</v>
      </c>
      <c r="O147" s="14"/>
      <c r="P147" s="15"/>
      <c r="Q147" s="16"/>
      <c r="R147" s="14"/>
    </row>
    <row r="148" spans="1:18" ht="45" x14ac:dyDescent="0.2">
      <c r="B148" s="25" t="s">
        <v>322</v>
      </c>
      <c r="C148" s="12">
        <v>0</v>
      </c>
      <c r="D148" s="12">
        <v>0</v>
      </c>
      <c r="E148" s="12">
        <v>0</v>
      </c>
      <c r="F148" s="32">
        <f>+C148+D148+E148</f>
        <v>0</v>
      </c>
      <c r="G148" s="12">
        <v>0</v>
      </c>
      <c r="H148" s="12"/>
      <c r="I148" s="12">
        <v>0</v>
      </c>
      <c r="J148" s="12"/>
      <c r="K148" s="12">
        <v>0</v>
      </c>
      <c r="L148" s="12"/>
      <c r="M148" s="12">
        <f>+G148+I148+K148</f>
        <v>0</v>
      </c>
      <c r="N148" s="35">
        <f>+F148+M148</f>
        <v>0</v>
      </c>
      <c r="O148" s="14"/>
      <c r="P148" s="15"/>
      <c r="Q148" s="16"/>
      <c r="R148" s="14"/>
    </row>
    <row r="149" spans="1:18" ht="30" x14ac:dyDescent="0.2">
      <c r="B149" s="25" t="s">
        <v>323</v>
      </c>
      <c r="C149" s="12">
        <v>0</v>
      </c>
      <c r="D149" s="12">
        <v>0</v>
      </c>
      <c r="E149" s="12">
        <v>0</v>
      </c>
      <c r="F149" s="32">
        <f>+C149+D149+E149</f>
        <v>0</v>
      </c>
      <c r="G149" s="12">
        <v>0</v>
      </c>
      <c r="H149" s="12"/>
      <c r="I149" s="12">
        <v>0</v>
      </c>
      <c r="J149" s="12"/>
      <c r="K149" s="12">
        <v>0</v>
      </c>
      <c r="L149" s="12"/>
      <c r="M149" s="12">
        <f>+G149+I149+K149</f>
        <v>0</v>
      </c>
      <c r="N149" s="35">
        <f>+F149+M149</f>
        <v>0</v>
      </c>
      <c r="O149" s="14"/>
      <c r="P149" s="15"/>
      <c r="Q149" s="16"/>
      <c r="R149" s="14"/>
    </row>
    <row r="150" spans="1:18" ht="15.75" x14ac:dyDescent="0.2">
      <c r="B150" s="17" t="s">
        <v>6</v>
      </c>
      <c r="C150" s="18">
        <f>SUM(C145:C149)</f>
        <v>0</v>
      </c>
      <c r="D150" s="18">
        <f>SUM(D145:D149)</f>
        <v>0</v>
      </c>
      <c r="E150" s="18">
        <f>SUM(E145:E149)</f>
        <v>0</v>
      </c>
      <c r="F150" s="18">
        <f>SUM(F145:F149)</f>
        <v>0</v>
      </c>
      <c r="G150" s="18">
        <f>SUM(G145:G149)</f>
        <v>0</v>
      </c>
      <c r="I150" s="18">
        <f>SUM(I145:I149)</f>
        <v>0</v>
      </c>
      <c r="K150" s="18">
        <f>SUM(K145:K149)</f>
        <v>0</v>
      </c>
      <c r="M150" s="36">
        <f>SUM(M145:M149)</f>
        <v>0</v>
      </c>
      <c r="N150" s="36">
        <f>SUM(N145:N149)</f>
        <v>0</v>
      </c>
      <c r="O150" s="19"/>
      <c r="Q150" s="34">
        <f>SUM(Q145:Q149)</f>
        <v>0</v>
      </c>
      <c r="R150" s="19"/>
    </row>
    <row r="152" spans="1:18" ht="15.75" x14ac:dyDescent="0.2">
      <c r="B152" s="17" t="s">
        <v>12</v>
      </c>
      <c r="C152" s="20">
        <f>F150</f>
        <v>0</v>
      </c>
      <c r="D152" s="26"/>
    </row>
    <row r="153" spans="1:18" ht="15.75" x14ac:dyDescent="0.2">
      <c r="B153" s="17" t="s">
        <v>7</v>
      </c>
      <c r="C153" s="20">
        <f>+M150</f>
        <v>0</v>
      </c>
      <c r="D153" s="26"/>
    </row>
    <row r="154" spans="1:18" ht="15.75" x14ac:dyDescent="0.25">
      <c r="B154" s="17" t="s">
        <v>3</v>
      </c>
      <c r="C154" s="22">
        <f>+C152+C153</f>
        <v>0</v>
      </c>
      <c r="D154" s="27"/>
    </row>
    <row r="156" spans="1:18" x14ac:dyDescent="0.2">
      <c r="A156" s="29"/>
      <c r="B156" s="29"/>
      <c r="C156" s="29"/>
      <c r="D156" s="29"/>
      <c r="E156" s="29"/>
      <c r="F156" s="29"/>
      <c r="G156" s="29"/>
      <c r="H156" s="29"/>
      <c r="I156" s="29"/>
      <c r="J156" s="29"/>
      <c r="K156" s="29"/>
      <c r="L156" s="29"/>
      <c r="M156" s="29"/>
      <c r="N156" s="29"/>
      <c r="O156" s="30"/>
      <c r="P156" s="29"/>
      <c r="Q156" s="29"/>
    </row>
    <row r="158" spans="1:18" ht="29.25" customHeight="1" x14ac:dyDescent="0.2">
      <c r="B158" s="47" t="s">
        <v>265</v>
      </c>
      <c r="C158" s="62" t="s">
        <v>324</v>
      </c>
      <c r="D158" s="62"/>
      <c r="E158" s="62"/>
      <c r="F158" s="62"/>
      <c r="G158" s="62"/>
      <c r="H158" s="62"/>
      <c r="I158" s="62"/>
      <c r="J158" s="62"/>
      <c r="K158" s="62"/>
      <c r="L158" s="62"/>
      <c r="M158" s="62"/>
      <c r="N158" s="62"/>
      <c r="O158" s="3"/>
      <c r="R158" s="3"/>
    </row>
    <row r="159" spans="1:18" ht="15" customHeight="1" x14ac:dyDescent="0.2">
      <c r="B159" s="7"/>
      <c r="C159" s="8"/>
      <c r="D159" s="8"/>
      <c r="E159" s="8"/>
      <c r="F159" s="8"/>
      <c r="G159" s="8"/>
      <c r="H159" s="8"/>
      <c r="I159" s="8"/>
      <c r="J159" s="8"/>
      <c r="K159" s="8"/>
      <c r="L159" s="8"/>
      <c r="M159" s="8"/>
      <c r="N159" s="8"/>
      <c r="O159" s="8"/>
      <c r="R159" s="8"/>
    </row>
    <row r="160" spans="1:18" ht="16.5" customHeight="1" x14ac:dyDescent="0.2">
      <c r="B160" s="63" t="s">
        <v>0</v>
      </c>
      <c r="C160" s="64" t="s">
        <v>13</v>
      </c>
      <c r="D160" s="65"/>
      <c r="E160" s="65"/>
      <c r="F160" s="66"/>
      <c r="G160" s="64" t="s">
        <v>2</v>
      </c>
      <c r="H160" s="65"/>
      <c r="I160" s="65"/>
      <c r="J160" s="65"/>
      <c r="K160" s="65"/>
      <c r="L160" s="65"/>
      <c r="M160" s="66"/>
      <c r="N160" s="67" t="s">
        <v>3</v>
      </c>
      <c r="O160" s="10"/>
      <c r="P160" s="61" t="s">
        <v>11</v>
      </c>
      <c r="Q160" s="61"/>
      <c r="R160" s="10"/>
    </row>
    <row r="161" spans="1:18" ht="31.5" customHeight="1" x14ac:dyDescent="0.2">
      <c r="B161" s="63"/>
      <c r="C161" s="24" t="s">
        <v>9</v>
      </c>
      <c r="D161" s="24" t="s">
        <v>10</v>
      </c>
      <c r="E161" s="24" t="s">
        <v>1</v>
      </c>
      <c r="F161" s="24" t="s">
        <v>16</v>
      </c>
      <c r="G161" s="24" t="s">
        <v>14</v>
      </c>
      <c r="H161" s="28" t="s">
        <v>15</v>
      </c>
      <c r="I161" s="24" t="s">
        <v>18</v>
      </c>
      <c r="J161" s="28" t="s">
        <v>17</v>
      </c>
      <c r="K161" s="24" t="s">
        <v>19</v>
      </c>
      <c r="L161" s="28" t="s">
        <v>20</v>
      </c>
      <c r="M161" s="24" t="s">
        <v>4</v>
      </c>
      <c r="N161" s="67"/>
      <c r="O161" s="10"/>
      <c r="P161" s="46" t="s">
        <v>26</v>
      </c>
      <c r="Q161" s="46" t="s">
        <v>5</v>
      </c>
      <c r="R161" s="10"/>
    </row>
    <row r="162" spans="1:18" ht="45" x14ac:dyDescent="0.2">
      <c r="B162" s="25" t="s">
        <v>325</v>
      </c>
      <c r="C162" s="12">
        <v>0</v>
      </c>
      <c r="D162" s="12">
        <v>0</v>
      </c>
      <c r="E162" s="12">
        <v>0</v>
      </c>
      <c r="F162" s="32">
        <f t="shared" ref="F162:F167" si="15">+C162+D162+E162</f>
        <v>0</v>
      </c>
      <c r="G162" s="12">
        <v>0</v>
      </c>
      <c r="H162" s="12"/>
      <c r="I162" s="12">
        <v>0</v>
      </c>
      <c r="J162" s="12"/>
      <c r="K162" s="12">
        <v>0</v>
      </c>
      <c r="L162" s="12"/>
      <c r="M162" s="12">
        <f t="shared" ref="M162:M167" si="16">+G162+I162+K162</f>
        <v>0</v>
      </c>
      <c r="N162" s="35">
        <f t="shared" ref="N162:N167" si="17">+F162+M162</f>
        <v>0</v>
      </c>
      <c r="O162" s="14"/>
      <c r="P162" s="15"/>
      <c r="Q162" s="16"/>
      <c r="R162" s="14"/>
    </row>
    <row r="163" spans="1:18" ht="45" x14ac:dyDescent="0.2">
      <c r="B163" s="25" t="s">
        <v>326</v>
      </c>
      <c r="C163" s="12">
        <v>0</v>
      </c>
      <c r="D163" s="12">
        <v>0</v>
      </c>
      <c r="E163" s="12">
        <v>0</v>
      </c>
      <c r="F163" s="32">
        <f t="shared" si="15"/>
        <v>0</v>
      </c>
      <c r="G163" s="12">
        <v>0</v>
      </c>
      <c r="H163" s="12"/>
      <c r="I163" s="12">
        <v>0</v>
      </c>
      <c r="J163" s="12"/>
      <c r="K163" s="12">
        <v>0</v>
      </c>
      <c r="L163" s="12"/>
      <c r="M163" s="12">
        <f t="shared" si="16"/>
        <v>0</v>
      </c>
      <c r="N163" s="35">
        <f t="shared" si="17"/>
        <v>0</v>
      </c>
      <c r="O163" s="14"/>
      <c r="P163" s="15"/>
      <c r="Q163" s="16"/>
      <c r="R163" s="14"/>
    </row>
    <row r="164" spans="1:18" ht="60" x14ac:dyDescent="0.2">
      <c r="B164" s="25" t="s">
        <v>327</v>
      </c>
      <c r="C164" s="12">
        <v>0</v>
      </c>
      <c r="D164" s="12">
        <v>0</v>
      </c>
      <c r="E164" s="12">
        <v>0</v>
      </c>
      <c r="F164" s="32">
        <f t="shared" si="15"/>
        <v>0</v>
      </c>
      <c r="G164" s="12">
        <v>0</v>
      </c>
      <c r="H164" s="12"/>
      <c r="I164" s="12">
        <v>0</v>
      </c>
      <c r="J164" s="12"/>
      <c r="K164" s="12">
        <v>0</v>
      </c>
      <c r="L164" s="12"/>
      <c r="M164" s="12">
        <f t="shared" si="16"/>
        <v>0</v>
      </c>
      <c r="N164" s="35">
        <f t="shared" si="17"/>
        <v>0</v>
      </c>
      <c r="O164" s="14"/>
      <c r="P164" s="15"/>
      <c r="Q164" s="16"/>
      <c r="R164" s="14"/>
    </row>
    <row r="165" spans="1:18" ht="15" x14ac:dyDescent="0.2">
      <c r="B165" s="25" t="s">
        <v>328</v>
      </c>
      <c r="C165" s="12">
        <v>0</v>
      </c>
      <c r="D165" s="12">
        <v>0</v>
      </c>
      <c r="E165" s="12">
        <v>0</v>
      </c>
      <c r="F165" s="32">
        <f t="shared" si="15"/>
        <v>0</v>
      </c>
      <c r="G165" s="12">
        <v>0</v>
      </c>
      <c r="H165" s="12"/>
      <c r="I165" s="12">
        <v>0</v>
      </c>
      <c r="J165" s="12"/>
      <c r="K165" s="12">
        <v>0</v>
      </c>
      <c r="L165" s="12"/>
      <c r="M165" s="12">
        <f t="shared" si="16"/>
        <v>0</v>
      </c>
      <c r="N165" s="35">
        <f t="shared" si="17"/>
        <v>0</v>
      </c>
      <c r="O165" s="14"/>
      <c r="P165" s="15"/>
      <c r="Q165" s="16"/>
      <c r="R165" s="14"/>
    </row>
    <row r="166" spans="1:18" ht="45" x14ac:dyDescent="0.2">
      <c r="B166" s="25" t="s">
        <v>329</v>
      </c>
      <c r="C166" s="12">
        <v>0</v>
      </c>
      <c r="D166" s="12">
        <v>0</v>
      </c>
      <c r="E166" s="12">
        <v>0</v>
      </c>
      <c r="F166" s="32">
        <f t="shared" si="15"/>
        <v>0</v>
      </c>
      <c r="G166" s="12">
        <v>0</v>
      </c>
      <c r="H166" s="12"/>
      <c r="I166" s="12">
        <v>0</v>
      </c>
      <c r="J166" s="12"/>
      <c r="K166" s="12">
        <v>0</v>
      </c>
      <c r="L166" s="12"/>
      <c r="M166" s="12">
        <f t="shared" si="16"/>
        <v>0</v>
      </c>
      <c r="N166" s="35">
        <f t="shared" si="17"/>
        <v>0</v>
      </c>
      <c r="O166" s="14"/>
      <c r="P166" s="15"/>
      <c r="Q166" s="16"/>
      <c r="R166" s="14"/>
    </row>
    <row r="167" spans="1:18" ht="42.75" x14ac:dyDescent="0.2">
      <c r="B167" s="25" t="s">
        <v>241</v>
      </c>
      <c r="C167" s="12">
        <v>0</v>
      </c>
      <c r="D167" s="12">
        <v>0</v>
      </c>
      <c r="E167" s="12">
        <v>0</v>
      </c>
      <c r="F167" s="32">
        <f t="shared" si="15"/>
        <v>0</v>
      </c>
      <c r="G167" s="12">
        <v>0</v>
      </c>
      <c r="H167" s="12"/>
      <c r="I167" s="12">
        <v>0</v>
      </c>
      <c r="J167" s="12"/>
      <c r="K167" s="12">
        <v>0</v>
      </c>
      <c r="L167" s="12"/>
      <c r="M167" s="12">
        <f t="shared" si="16"/>
        <v>0</v>
      </c>
      <c r="N167" s="35">
        <f t="shared" si="17"/>
        <v>0</v>
      </c>
      <c r="O167" s="14"/>
      <c r="P167" s="15" t="s">
        <v>242</v>
      </c>
      <c r="Q167" s="37">
        <v>1</v>
      </c>
      <c r="R167" s="14"/>
    </row>
    <row r="168" spans="1:18" ht="15.75" x14ac:dyDescent="0.2">
      <c r="B168" s="17" t="s">
        <v>6</v>
      </c>
      <c r="C168" s="18">
        <f>SUM(C162:C167)</f>
        <v>0</v>
      </c>
      <c r="D168" s="18">
        <f>SUM(D162:D167)</f>
        <v>0</v>
      </c>
      <c r="E168" s="18">
        <f>SUM(E162:E167)</f>
        <v>0</v>
      </c>
      <c r="F168" s="18">
        <f>SUM(F162:F167)</f>
        <v>0</v>
      </c>
      <c r="G168" s="18">
        <f>SUM(G162:G167)</f>
        <v>0</v>
      </c>
      <c r="I168" s="18">
        <f>SUM(I162:I167)</f>
        <v>0</v>
      </c>
      <c r="K168" s="18">
        <f>SUM(K162:K167)</f>
        <v>0</v>
      </c>
      <c r="M168" s="36">
        <f>SUM(M162:M167)</f>
        <v>0</v>
      </c>
      <c r="N168" s="36">
        <f>SUM(N162:N167)</f>
        <v>0</v>
      </c>
      <c r="O168" s="19"/>
      <c r="Q168" s="34"/>
      <c r="R168" s="19"/>
    </row>
    <row r="170" spans="1:18" ht="15.75" x14ac:dyDescent="0.2">
      <c r="B170" s="17" t="s">
        <v>12</v>
      </c>
      <c r="C170" s="20">
        <f>F168</f>
        <v>0</v>
      </c>
      <c r="D170" s="26"/>
    </row>
    <row r="171" spans="1:18" ht="15.75" x14ac:dyDescent="0.2">
      <c r="B171" s="17" t="s">
        <v>7</v>
      </c>
      <c r="C171" s="20">
        <f>+M168</f>
        <v>0</v>
      </c>
      <c r="D171" s="26"/>
    </row>
    <row r="172" spans="1:18" ht="15.75" x14ac:dyDescent="0.25">
      <c r="B172" s="17" t="s">
        <v>3</v>
      </c>
      <c r="C172" s="22">
        <f>+C170+C171</f>
        <v>0</v>
      </c>
      <c r="D172" s="27"/>
    </row>
    <row r="174" spans="1:18" x14ac:dyDescent="0.2">
      <c r="A174" s="29"/>
      <c r="B174" s="29"/>
      <c r="C174" s="29"/>
      <c r="D174" s="29"/>
      <c r="E174" s="29"/>
      <c r="F174" s="29"/>
      <c r="G174" s="29"/>
      <c r="H174" s="29"/>
      <c r="I174" s="29"/>
      <c r="J174" s="29"/>
      <c r="K174" s="29"/>
      <c r="L174" s="29"/>
      <c r="M174" s="29"/>
      <c r="N174" s="29"/>
      <c r="O174" s="30"/>
      <c r="P174" s="29"/>
      <c r="Q174" s="29"/>
    </row>
    <row r="176" spans="1:18" ht="29.25" customHeight="1" x14ac:dyDescent="0.2">
      <c r="B176" s="47" t="s">
        <v>264</v>
      </c>
      <c r="C176" s="62" t="s">
        <v>330</v>
      </c>
      <c r="D176" s="62"/>
      <c r="E176" s="62"/>
      <c r="F176" s="62"/>
      <c r="G176" s="62"/>
      <c r="H176" s="62"/>
      <c r="I176" s="62"/>
      <c r="J176" s="62"/>
      <c r="K176" s="62"/>
      <c r="L176" s="62"/>
      <c r="M176" s="62"/>
      <c r="N176" s="62"/>
      <c r="O176" s="3"/>
      <c r="R176" s="3"/>
    </row>
    <row r="177" spans="1:18" ht="15" customHeight="1" x14ac:dyDescent="0.2">
      <c r="B177" s="7"/>
      <c r="C177" s="8"/>
      <c r="D177" s="8"/>
      <c r="E177" s="8"/>
      <c r="F177" s="8"/>
      <c r="G177" s="8"/>
      <c r="H177" s="8"/>
      <c r="I177" s="8"/>
      <c r="J177" s="8"/>
      <c r="K177" s="8"/>
      <c r="L177" s="8"/>
      <c r="M177" s="8"/>
      <c r="N177" s="8"/>
      <c r="O177" s="8"/>
      <c r="R177" s="8"/>
    </row>
    <row r="178" spans="1:18" ht="16.5" customHeight="1" x14ac:dyDescent="0.2">
      <c r="B178" s="63" t="s">
        <v>0</v>
      </c>
      <c r="C178" s="64" t="s">
        <v>13</v>
      </c>
      <c r="D178" s="65"/>
      <c r="E178" s="65"/>
      <c r="F178" s="66"/>
      <c r="G178" s="64" t="s">
        <v>2</v>
      </c>
      <c r="H178" s="65"/>
      <c r="I178" s="65"/>
      <c r="J178" s="65"/>
      <c r="K178" s="65"/>
      <c r="L178" s="65"/>
      <c r="M178" s="66"/>
      <c r="N178" s="67" t="s">
        <v>3</v>
      </c>
      <c r="O178" s="10"/>
      <c r="P178" s="61" t="s">
        <v>11</v>
      </c>
      <c r="Q178" s="61"/>
      <c r="R178" s="10"/>
    </row>
    <row r="179" spans="1:18" ht="31.5" customHeight="1" x14ac:dyDescent="0.2">
      <c r="B179" s="63"/>
      <c r="C179" s="24" t="s">
        <v>9</v>
      </c>
      <c r="D179" s="24" t="s">
        <v>10</v>
      </c>
      <c r="E179" s="24" t="s">
        <v>1</v>
      </c>
      <c r="F179" s="24" t="s">
        <v>16</v>
      </c>
      <c r="G179" s="24" t="s">
        <v>14</v>
      </c>
      <c r="H179" s="28" t="s">
        <v>15</v>
      </c>
      <c r="I179" s="24" t="s">
        <v>18</v>
      </c>
      <c r="J179" s="28" t="s">
        <v>17</v>
      </c>
      <c r="K179" s="24" t="s">
        <v>19</v>
      </c>
      <c r="L179" s="28" t="s">
        <v>20</v>
      </c>
      <c r="M179" s="24" t="s">
        <v>4</v>
      </c>
      <c r="N179" s="67"/>
      <c r="O179" s="10"/>
      <c r="P179" s="46" t="s">
        <v>26</v>
      </c>
      <c r="Q179" s="46" t="s">
        <v>5</v>
      </c>
      <c r="R179" s="10"/>
    </row>
    <row r="180" spans="1:18" ht="45" x14ac:dyDescent="0.2">
      <c r="B180" s="25" t="s">
        <v>331</v>
      </c>
      <c r="C180" s="12">
        <v>0</v>
      </c>
      <c r="D180" s="33">
        <v>2324744497</v>
      </c>
      <c r="E180" s="12">
        <v>0</v>
      </c>
      <c r="F180" s="32">
        <f t="shared" ref="F180:F185" si="18">+C180+D180+E180</f>
        <v>2324744497</v>
      </c>
      <c r="G180" s="12">
        <v>0</v>
      </c>
      <c r="H180" s="12"/>
      <c r="I180" s="12">
        <v>0</v>
      </c>
      <c r="J180" s="12"/>
      <c r="K180" s="12">
        <v>0</v>
      </c>
      <c r="L180" s="12"/>
      <c r="M180" s="12">
        <f t="shared" ref="M180:M185" si="19">+G180+I180+K180</f>
        <v>0</v>
      </c>
      <c r="N180" s="35">
        <f t="shared" ref="N180:N185" si="20">+F180+M180</f>
        <v>2324744497</v>
      </c>
      <c r="O180" s="14"/>
      <c r="P180" s="15" t="s">
        <v>332</v>
      </c>
      <c r="Q180" s="37">
        <v>1</v>
      </c>
      <c r="R180" s="14"/>
    </row>
    <row r="181" spans="1:18" ht="15" x14ac:dyDescent="0.2">
      <c r="B181" s="25" t="s">
        <v>333</v>
      </c>
      <c r="C181" s="12">
        <v>0</v>
      </c>
      <c r="D181" s="33">
        <v>2646075911</v>
      </c>
      <c r="E181" s="12">
        <v>0</v>
      </c>
      <c r="F181" s="32">
        <f t="shared" si="18"/>
        <v>2646075911</v>
      </c>
      <c r="G181" s="12">
        <v>0</v>
      </c>
      <c r="H181" s="12"/>
      <c r="I181" s="12">
        <v>0</v>
      </c>
      <c r="J181" s="12"/>
      <c r="K181" s="12">
        <v>0</v>
      </c>
      <c r="L181" s="12"/>
      <c r="M181" s="12">
        <f t="shared" si="19"/>
        <v>0</v>
      </c>
      <c r="N181" s="35">
        <f t="shared" si="20"/>
        <v>2646075911</v>
      </c>
      <c r="O181" s="14"/>
      <c r="P181" s="15"/>
      <c r="Q181" s="16"/>
      <c r="R181" s="14"/>
    </row>
    <row r="182" spans="1:18" ht="30" x14ac:dyDescent="0.2">
      <c r="B182" s="25" t="s">
        <v>334</v>
      </c>
      <c r="C182" s="12">
        <v>0</v>
      </c>
      <c r="D182" s="33">
        <v>420000000</v>
      </c>
      <c r="E182" s="12">
        <v>0</v>
      </c>
      <c r="F182" s="32">
        <f t="shared" si="18"/>
        <v>420000000</v>
      </c>
      <c r="G182" s="12">
        <v>0</v>
      </c>
      <c r="H182" s="12"/>
      <c r="I182" s="12">
        <v>0</v>
      </c>
      <c r="J182" s="12"/>
      <c r="K182" s="12">
        <v>0</v>
      </c>
      <c r="L182" s="12"/>
      <c r="M182" s="12">
        <f t="shared" si="19"/>
        <v>0</v>
      </c>
      <c r="N182" s="35">
        <f t="shared" si="20"/>
        <v>420000000</v>
      </c>
      <c r="O182" s="14"/>
      <c r="P182" s="15"/>
      <c r="Q182" s="16"/>
      <c r="R182" s="14"/>
    </row>
    <row r="183" spans="1:18" ht="30" x14ac:dyDescent="0.2">
      <c r="B183" s="25" t="s">
        <v>335</v>
      </c>
      <c r="C183" s="12">
        <v>0</v>
      </c>
      <c r="D183" s="33">
        <v>440434800</v>
      </c>
      <c r="E183" s="12">
        <v>0</v>
      </c>
      <c r="F183" s="32">
        <f t="shared" si="18"/>
        <v>440434800</v>
      </c>
      <c r="G183" s="12">
        <v>0</v>
      </c>
      <c r="H183" s="12"/>
      <c r="I183" s="12">
        <v>0</v>
      </c>
      <c r="J183" s="12"/>
      <c r="K183" s="12">
        <v>0</v>
      </c>
      <c r="L183" s="12"/>
      <c r="M183" s="12">
        <f t="shared" si="19"/>
        <v>0</v>
      </c>
      <c r="N183" s="35">
        <f t="shared" si="20"/>
        <v>440434800</v>
      </c>
      <c r="O183" s="14"/>
      <c r="P183" s="15"/>
      <c r="Q183" s="16"/>
      <c r="R183" s="14"/>
    </row>
    <row r="184" spans="1:18" ht="42.75" x14ac:dyDescent="0.2">
      <c r="B184" s="25" t="s">
        <v>238</v>
      </c>
      <c r="C184" s="12">
        <v>0</v>
      </c>
      <c r="D184" s="12">
        <v>0</v>
      </c>
      <c r="E184" s="12">
        <v>0</v>
      </c>
      <c r="F184" s="32">
        <f t="shared" si="18"/>
        <v>0</v>
      </c>
      <c r="G184" s="12">
        <v>0</v>
      </c>
      <c r="H184" s="12"/>
      <c r="I184" s="12">
        <v>0</v>
      </c>
      <c r="J184" s="12"/>
      <c r="K184" s="12">
        <v>0</v>
      </c>
      <c r="L184" s="12"/>
      <c r="M184" s="12">
        <f t="shared" si="19"/>
        <v>0</v>
      </c>
      <c r="N184" s="35">
        <f t="shared" si="20"/>
        <v>0</v>
      </c>
      <c r="O184" s="14"/>
      <c r="P184" s="15" t="s">
        <v>239</v>
      </c>
      <c r="Q184" s="37">
        <v>1</v>
      </c>
      <c r="R184" s="14"/>
    </row>
    <row r="185" spans="1:18" ht="42.75" x14ac:dyDescent="0.2">
      <c r="B185" s="25" t="s">
        <v>241</v>
      </c>
      <c r="C185" s="12">
        <v>0</v>
      </c>
      <c r="D185" s="33">
        <v>600000000</v>
      </c>
      <c r="E185" s="12">
        <v>0</v>
      </c>
      <c r="F185" s="32">
        <f t="shared" si="18"/>
        <v>600000000</v>
      </c>
      <c r="G185" s="12">
        <v>0</v>
      </c>
      <c r="H185" s="12"/>
      <c r="I185" s="12">
        <v>0</v>
      </c>
      <c r="J185" s="12"/>
      <c r="K185" s="12">
        <v>0</v>
      </c>
      <c r="L185" s="12"/>
      <c r="M185" s="12">
        <f t="shared" si="19"/>
        <v>0</v>
      </c>
      <c r="N185" s="35">
        <f t="shared" si="20"/>
        <v>600000000</v>
      </c>
      <c r="O185" s="14"/>
      <c r="P185" s="15" t="s">
        <v>242</v>
      </c>
      <c r="Q185" s="37">
        <v>0.8</v>
      </c>
      <c r="R185" s="14"/>
    </row>
    <row r="186" spans="1:18" ht="15.75" x14ac:dyDescent="0.2">
      <c r="B186" s="17" t="s">
        <v>6</v>
      </c>
      <c r="C186" s="18">
        <f>SUM(C180:C185)</f>
        <v>0</v>
      </c>
      <c r="D186" s="18">
        <f>SUM(D180:D185)</f>
        <v>6431255208</v>
      </c>
      <c r="E186" s="18">
        <f>SUM(E180:E185)</f>
        <v>0</v>
      </c>
      <c r="F186" s="18">
        <f>SUM(F180:F185)</f>
        <v>6431255208</v>
      </c>
      <c r="G186" s="18">
        <f>SUM(G180:G185)</f>
        <v>0</v>
      </c>
      <c r="I186" s="18">
        <f>SUM(I180:I185)</f>
        <v>0</v>
      </c>
      <c r="K186" s="18">
        <f>SUM(K180:K185)</f>
        <v>0</v>
      </c>
      <c r="M186" s="36">
        <f>SUM(M180:M185)</f>
        <v>0</v>
      </c>
      <c r="N186" s="36">
        <f>SUM(N180:N185)</f>
        <v>6431255208</v>
      </c>
      <c r="O186" s="19"/>
      <c r="Q186" s="34"/>
      <c r="R186" s="19"/>
    </row>
    <row r="188" spans="1:18" ht="15.75" x14ac:dyDescent="0.2">
      <c r="B188" s="17" t="s">
        <v>12</v>
      </c>
      <c r="C188" s="20">
        <f>F186</f>
        <v>6431255208</v>
      </c>
      <c r="D188" s="26"/>
    </row>
    <row r="189" spans="1:18" ht="15.75" x14ac:dyDescent="0.2">
      <c r="B189" s="17" t="s">
        <v>7</v>
      </c>
      <c r="C189" s="20">
        <f>+M186</f>
        <v>0</v>
      </c>
      <c r="D189" s="26"/>
    </row>
    <row r="190" spans="1:18" ht="15.75" x14ac:dyDescent="0.25">
      <c r="B190" s="17" t="s">
        <v>3</v>
      </c>
      <c r="C190" s="22">
        <f>+C188+C189</f>
        <v>6431255208</v>
      </c>
      <c r="D190" s="27"/>
    </row>
    <row r="192" spans="1:18" x14ac:dyDescent="0.2">
      <c r="A192" s="29"/>
      <c r="B192" s="29"/>
      <c r="C192" s="29"/>
      <c r="D192" s="29"/>
      <c r="E192" s="29"/>
      <c r="F192" s="29"/>
      <c r="G192" s="29"/>
      <c r="H192" s="29"/>
      <c r="I192" s="29"/>
      <c r="J192" s="29"/>
      <c r="K192" s="29"/>
      <c r="L192" s="29"/>
      <c r="M192" s="29"/>
      <c r="N192" s="29"/>
      <c r="O192" s="30"/>
      <c r="P192" s="29"/>
      <c r="Q192" s="29"/>
    </row>
  </sheetData>
  <mergeCells count="64">
    <mergeCell ref="A62:A69"/>
    <mergeCell ref="A71:A75"/>
    <mergeCell ref="A76:A77"/>
    <mergeCell ref="C176:N176"/>
    <mergeCell ref="B178:B179"/>
    <mergeCell ref="C178:F178"/>
    <mergeCell ref="G178:M178"/>
    <mergeCell ref="N178:N179"/>
    <mergeCell ref="C141:N141"/>
    <mergeCell ref="B143:B144"/>
    <mergeCell ref="C143:F143"/>
    <mergeCell ref="G143:M143"/>
    <mergeCell ref="N143:N144"/>
    <mergeCell ref="C107:N107"/>
    <mergeCell ref="B109:B110"/>
    <mergeCell ref="C109:F109"/>
    <mergeCell ref="P178:Q178"/>
    <mergeCell ref="C158:N158"/>
    <mergeCell ref="B160:B161"/>
    <mergeCell ref="C160:F160"/>
    <mergeCell ref="G160:M160"/>
    <mergeCell ref="N160:N161"/>
    <mergeCell ref="P160:Q160"/>
    <mergeCell ref="P143:Q143"/>
    <mergeCell ref="C123:N123"/>
    <mergeCell ref="B125:B126"/>
    <mergeCell ref="C125:F125"/>
    <mergeCell ref="G125:M125"/>
    <mergeCell ref="N125:N126"/>
    <mergeCell ref="P125:Q125"/>
    <mergeCell ref="G109:M109"/>
    <mergeCell ref="N109:N110"/>
    <mergeCell ref="P109:Q109"/>
    <mergeCell ref="C86:N86"/>
    <mergeCell ref="B88:B89"/>
    <mergeCell ref="C88:F88"/>
    <mergeCell ref="G88:M88"/>
    <mergeCell ref="N88:N89"/>
    <mergeCell ref="P88:Q88"/>
    <mergeCell ref="P60:Q60"/>
    <mergeCell ref="C41:N41"/>
    <mergeCell ref="B43:B44"/>
    <mergeCell ref="C43:F43"/>
    <mergeCell ref="G43:M43"/>
    <mergeCell ref="N43:N44"/>
    <mergeCell ref="P43:Q43"/>
    <mergeCell ref="C58:N58"/>
    <mergeCell ref="B60:B61"/>
    <mergeCell ref="C60:F60"/>
    <mergeCell ref="G60:M60"/>
    <mergeCell ref="N60:N61"/>
    <mergeCell ref="P6:Q6"/>
    <mergeCell ref="C22:N22"/>
    <mergeCell ref="B24:B25"/>
    <mergeCell ref="C24:F24"/>
    <mergeCell ref="G24:M24"/>
    <mergeCell ref="N24:N25"/>
    <mergeCell ref="P24:Q24"/>
    <mergeCell ref="C2:N2"/>
    <mergeCell ref="C4:N4"/>
    <mergeCell ref="B6:B7"/>
    <mergeCell ref="C6:F6"/>
    <mergeCell ref="G6:M6"/>
    <mergeCell ref="N6:N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2:R22"/>
  <sheetViews>
    <sheetView topLeftCell="A15" zoomScale="80" zoomScaleNormal="80" workbookViewId="0">
      <pane xSplit="2" topLeftCell="C1" activePane="topRight" state="frozen"/>
      <selection pane="topRight" activeCell="C19" sqref="C19"/>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337</v>
      </c>
      <c r="C2" s="62" t="s">
        <v>336</v>
      </c>
      <c r="D2" s="62"/>
      <c r="E2" s="62"/>
      <c r="F2" s="62"/>
      <c r="G2" s="62"/>
      <c r="H2" s="62"/>
      <c r="I2" s="62"/>
      <c r="J2" s="62"/>
      <c r="K2" s="62"/>
      <c r="L2" s="62"/>
      <c r="M2" s="62"/>
      <c r="N2" s="62"/>
      <c r="O2" s="3"/>
      <c r="R2" s="3"/>
    </row>
    <row r="3" spans="2:18" x14ac:dyDescent="0.2">
      <c r="C3" s="5"/>
      <c r="D3" s="5"/>
      <c r="E3" s="5"/>
      <c r="F3" s="5"/>
      <c r="G3" s="5"/>
      <c r="H3" s="5"/>
      <c r="I3" s="5"/>
      <c r="J3" s="5"/>
      <c r="K3" s="5"/>
      <c r="L3" s="5"/>
      <c r="M3" s="5"/>
      <c r="N3" s="5"/>
      <c r="O3" s="6"/>
      <c r="R3" s="6"/>
    </row>
    <row r="4" spans="2:18" ht="29.25" customHeight="1" x14ac:dyDescent="0.2">
      <c r="B4" s="47" t="s">
        <v>338</v>
      </c>
      <c r="C4" s="62" t="s">
        <v>139</v>
      </c>
      <c r="D4" s="62"/>
      <c r="E4" s="62"/>
      <c r="F4" s="62"/>
      <c r="G4" s="62"/>
      <c r="H4" s="62"/>
      <c r="I4" s="62"/>
      <c r="J4" s="62"/>
      <c r="K4" s="62"/>
      <c r="L4" s="62"/>
      <c r="M4" s="62"/>
      <c r="N4" s="62"/>
      <c r="O4" s="3"/>
      <c r="R4" s="3"/>
    </row>
    <row r="5" spans="2:18" ht="15" customHeight="1" x14ac:dyDescent="0.2">
      <c r="B5" s="7"/>
      <c r="C5" s="8"/>
      <c r="D5" s="8"/>
      <c r="E5" s="8"/>
      <c r="F5" s="8"/>
      <c r="G5" s="8"/>
      <c r="H5" s="8"/>
      <c r="I5" s="8"/>
      <c r="J5" s="8"/>
      <c r="K5" s="8"/>
      <c r="L5" s="8"/>
      <c r="M5" s="8"/>
      <c r="N5" s="8"/>
      <c r="O5" s="8"/>
      <c r="R5" s="8"/>
    </row>
    <row r="6" spans="2:18" ht="16.5" customHeight="1" x14ac:dyDescent="0.2">
      <c r="B6" s="63" t="s">
        <v>0</v>
      </c>
      <c r="C6" s="64" t="s">
        <v>13</v>
      </c>
      <c r="D6" s="65"/>
      <c r="E6" s="65"/>
      <c r="F6" s="66"/>
      <c r="G6" s="64" t="s">
        <v>2</v>
      </c>
      <c r="H6" s="65"/>
      <c r="I6" s="65"/>
      <c r="J6" s="65"/>
      <c r="K6" s="65"/>
      <c r="L6" s="65"/>
      <c r="M6" s="66"/>
      <c r="N6" s="67" t="s">
        <v>3</v>
      </c>
      <c r="O6" s="10"/>
      <c r="P6" s="61" t="s">
        <v>11</v>
      </c>
      <c r="Q6" s="61"/>
      <c r="R6" s="10"/>
    </row>
    <row r="7" spans="2: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6" t="s">
        <v>26</v>
      </c>
      <c r="Q7" s="46" t="s">
        <v>5</v>
      </c>
      <c r="R7" s="10"/>
    </row>
    <row r="8" spans="2:18" ht="57" x14ac:dyDescent="0.2">
      <c r="B8" s="80" t="s">
        <v>339</v>
      </c>
      <c r="C8" s="71">
        <v>1750000000</v>
      </c>
      <c r="D8" s="74">
        <v>0</v>
      </c>
      <c r="E8" s="74">
        <v>0</v>
      </c>
      <c r="F8" s="77">
        <f>+C8+D8+E8</f>
        <v>1750000000</v>
      </c>
      <c r="G8" s="71">
        <v>3150000000</v>
      </c>
      <c r="H8" s="71"/>
      <c r="I8" s="74">
        <v>0</v>
      </c>
      <c r="J8" s="74"/>
      <c r="K8" s="74">
        <v>5000000000</v>
      </c>
      <c r="L8" s="74" t="s">
        <v>30</v>
      </c>
      <c r="M8" s="74">
        <f>+G8+I8+K8</f>
        <v>8150000000</v>
      </c>
      <c r="N8" s="83">
        <f>+F8+M8</f>
        <v>9900000000</v>
      </c>
      <c r="O8" s="14"/>
      <c r="P8" s="15" t="s">
        <v>341</v>
      </c>
      <c r="Q8" s="39">
        <v>22000</v>
      </c>
      <c r="R8" s="14"/>
    </row>
    <row r="9" spans="2:18" ht="15" x14ac:dyDescent="0.2">
      <c r="B9" s="82"/>
      <c r="C9" s="73"/>
      <c r="D9" s="76"/>
      <c r="E9" s="76"/>
      <c r="F9" s="79"/>
      <c r="G9" s="73"/>
      <c r="H9" s="73"/>
      <c r="I9" s="76"/>
      <c r="J9" s="76"/>
      <c r="K9" s="76"/>
      <c r="L9" s="76"/>
      <c r="M9" s="76"/>
      <c r="N9" s="85"/>
      <c r="O9" s="14"/>
      <c r="P9" s="15" t="s">
        <v>340</v>
      </c>
      <c r="Q9" s="39">
        <v>11</v>
      </c>
      <c r="R9" s="14"/>
    </row>
    <row r="10" spans="2:18" ht="57" x14ac:dyDescent="0.2">
      <c r="B10" s="25" t="s">
        <v>342</v>
      </c>
      <c r="C10" s="33">
        <v>500000000</v>
      </c>
      <c r="D10" s="12">
        <v>0</v>
      </c>
      <c r="E10" s="12">
        <v>0</v>
      </c>
      <c r="F10" s="32">
        <f t="shared" ref="F10:F15" si="0">+C10+D10+E10</f>
        <v>500000000</v>
      </c>
      <c r="G10" s="33">
        <v>500000000</v>
      </c>
      <c r="H10" s="33"/>
      <c r="I10" s="12">
        <v>0</v>
      </c>
      <c r="J10" s="12"/>
      <c r="K10" s="12">
        <v>0</v>
      </c>
      <c r="L10" s="12"/>
      <c r="M10" s="12">
        <f t="shared" ref="M10:M15" si="1">+G10+I10+K10</f>
        <v>500000000</v>
      </c>
      <c r="N10" s="35">
        <f t="shared" ref="N10:N15" si="2">+F10+M10</f>
        <v>1000000000</v>
      </c>
      <c r="O10" s="14"/>
      <c r="P10" s="15" t="s">
        <v>341</v>
      </c>
      <c r="Q10" s="39">
        <v>460000</v>
      </c>
      <c r="R10" s="14"/>
    </row>
    <row r="11" spans="2:18" ht="15" x14ac:dyDescent="0.2">
      <c r="B11" s="25" t="s">
        <v>343</v>
      </c>
      <c r="C11" s="33">
        <v>700000000</v>
      </c>
      <c r="D11" s="12">
        <v>0</v>
      </c>
      <c r="E11" s="12">
        <v>0</v>
      </c>
      <c r="F11" s="32">
        <f t="shared" si="0"/>
        <v>700000000</v>
      </c>
      <c r="G11" s="33">
        <v>500000000</v>
      </c>
      <c r="H11" s="33"/>
      <c r="I11" s="12">
        <v>0</v>
      </c>
      <c r="J11" s="12"/>
      <c r="K11" s="12">
        <v>0</v>
      </c>
      <c r="L11" s="12"/>
      <c r="M11" s="12">
        <f t="shared" si="1"/>
        <v>500000000</v>
      </c>
      <c r="N11" s="35">
        <f t="shared" si="2"/>
        <v>1200000000</v>
      </c>
      <c r="O11" s="14"/>
      <c r="P11" s="15"/>
      <c r="Q11" s="39"/>
      <c r="R11" s="14"/>
    </row>
    <row r="12" spans="2:18" ht="15" x14ac:dyDescent="0.2">
      <c r="B12" s="25" t="s">
        <v>344</v>
      </c>
      <c r="C12" s="12">
        <v>0</v>
      </c>
      <c r="D12" s="12">
        <v>0</v>
      </c>
      <c r="E12" s="12">
        <v>0</v>
      </c>
      <c r="F12" s="32">
        <f t="shared" si="0"/>
        <v>0</v>
      </c>
      <c r="G12" s="33">
        <v>100000000</v>
      </c>
      <c r="H12" s="33" t="s">
        <v>345</v>
      </c>
      <c r="I12" s="12">
        <v>0</v>
      </c>
      <c r="J12" s="12"/>
      <c r="K12" s="12">
        <v>0</v>
      </c>
      <c r="L12" s="12"/>
      <c r="M12" s="12">
        <f t="shared" si="1"/>
        <v>100000000</v>
      </c>
      <c r="N12" s="35">
        <f t="shared" si="2"/>
        <v>100000000</v>
      </c>
      <c r="O12" s="14"/>
      <c r="P12" s="15"/>
      <c r="Q12" s="39"/>
      <c r="R12" s="14"/>
    </row>
    <row r="13" spans="2:18" ht="15" x14ac:dyDescent="0.2">
      <c r="B13" s="25" t="s">
        <v>346</v>
      </c>
      <c r="C13" s="12">
        <v>0</v>
      </c>
      <c r="D13" s="12">
        <v>0</v>
      </c>
      <c r="E13" s="12">
        <v>0</v>
      </c>
      <c r="F13" s="32">
        <f t="shared" si="0"/>
        <v>0</v>
      </c>
      <c r="G13" s="12">
        <v>0</v>
      </c>
      <c r="H13" s="12"/>
      <c r="I13" s="12">
        <v>0</v>
      </c>
      <c r="J13" s="12"/>
      <c r="K13" s="12">
        <v>4000000000</v>
      </c>
      <c r="L13" s="12" t="s">
        <v>30</v>
      </c>
      <c r="M13" s="12">
        <f t="shared" si="1"/>
        <v>4000000000</v>
      </c>
      <c r="N13" s="35">
        <f t="shared" si="2"/>
        <v>4000000000</v>
      </c>
      <c r="O13" s="14"/>
      <c r="P13" s="15"/>
      <c r="Q13" s="39"/>
      <c r="R13" s="14"/>
    </row>
    <row r="14" spans="2:18" ht="15" x14ac:dyDescent="0.2">
      <c r="B14" s="25" t="s">
        <v>347</v>
      </c>
      <c r="C14" s="12">
        <v>0</v>
      </c>
      <c r="D14" s="12">
        <v>0</v>
      </c>
      <c r="E14" s="12">
        <v>0</v>
      </c>
      <c r="F14" s="32">
        <f t="shared" si="0"/>
        <v>0</v>
      </c>
      <c r="G14" s="12">
        <v>0</v>
      </c>
      <c r="H14" s="12"/>
      <c r="I14" s="12">
        <v>0</v>
      </c>
      <c r="J14" s="12"/>
      <c r="K14" s="12">
        <v>28000000000</v>
      </c>
      <c r="L14" s="12" t="s">
        <v>30</v>
      </c>
      <c r="M14" s="12">
        <f t="shared" si="1"/>
        <v>28000000000</v>
      </c>
      <c r="N14" s="35">
        <f t="shared" si="2"/>
        <v>28000000000</v>
      </c>
      <c r="O14" s="14"/>
      <c r="P14" s="15"/>
      <c r="Q14" s="39"/>
      <c r="R14" s="14"/>
    </row>
    <row r="15" spans="2:18" ht="28.5" x14ac:dyDescent="0.2">
      <c r="B15" s="25" t="s">
        <v>348</v>
      </c>
      <c r="C15" s="12">
        <v>0</v>
      </c>
      <c r="D15" s="12">
        <v>0</v>
      </c>
      <c r="E15" s="12">
        <v>0</v>
      </c>
      <c r="F15" s="32">
        <f t="shared" si="0"/>
        <v>0</v>
      </c>
      <c r="G15" s="12">
        <v>0</v>
      </c>
      <c r="H15" s="12"/>
      <c r="I15" s="12">
        <v>0</v>
      </c>
      <c r="J15" s="12"/>
      <c r="K15" s="12">
        <v>4000000000</v>
      </c>
      <c r="L15" s="12" t="s">
        <v>30</v>
      </c>
      <c r="M15" s="12">
        <f t="shared" si="1"/>
        <v>4000000000</v>
      </c>
      <c r="N15" s="35">
        <f t="shared" si="2"/>
        <v>4000000000</v>
      </c>
      <c r="O15" s="14"/>
      <c r="P15" s="15" t="s">
        <v>62</v>
      </c>
      <c r="Q15" s="39">
        <v>15</v>
      </c>
      <c r="R15" s="14"/>
    </row>
    <row r="16" spans="2:18" ht="75" x14ac:dyDescent="0.2">
      <c r="B16" s="17" t="s">
        <v>6</v>
      </c>
      <c r="C16" s="18">
        <f>SUM(C8:C15)</f>
        <v>2950000000</v>
      </c>
      <c r="D16" s="18">
        <f>SUM(D8:D15)</f>
        <v>0</v>
      </c>
      <c r="E16" s="18">
        <f>SUM(E8:E15)</f>
        <v>0</v>
      </c>
      <c r="F16" s="18">
        <f>SUM(F8:F15)</f>
        <v>2950000000</v>
      </c>
      <c r="G16" s="18">
        <f>SUM(G8:G15)</f>
        <v>4250000000</v>
      </c>
      <c r="I16" s="18">
        <f>SUM(I8:I15)</f>
        <v>0</v>
      </c>
      <c r="K16" s="18">
        <f>SUM(K8:K15)</f>
        <v>41000000000</v>
      </c>
      <c r="M16" s="36">
        <f>SUM(M8:M15)</f>
        <v>45250000000</v>
      </c>
      <c r="N16" s="36">
        <f>SUM(N8:N15)</f>
        <v>48200000000</v>
      </c>
      <c r="O16" s="19"/>
      <c r="P16" s="52" t="s">
        <v>341</v>
      </c>
      <c r="Q16" s="49">
        <f>+Q8+Q10</f>
        <v>482000</v>
      </c>
      <c r="R16" s="19"/>
    </row>
    <row r="17" spans="1:17" ht="15" x14ac:dyDescent="0.2">
      <c r="P17" s="52" t="s">
        <v>340</v>
      </c>
      <c r="Q17" s="49">
        <f>+Q9</f>
        <v>11</v>
      </c>
    </row>
    <row r="18" spans="1:17" ht="30" x14ac:dyDescent="0.2">
      <c r="B18" s="17" t="s">
        <v>12</v>
      </c>
      <c r="C18" s="55">
        <f>F16</f>
        <v>2950000000</v>
      </c>
      <c r="D18" s="26"/>
      <c r="P18" s="52" t="s">
        <v>62</v>
      </c>
      <c r="Q18" s="49">
        <f>+Q15</f>
        <v>15</v>
      </c>
    </row>
    <row r="19" spans="1:17" ht="15.75" x14ac:dyDescent="0.2">
      <c r="B19" s="17" t="s">
        <v>7</v>
      </c>
      <c r="C19" s="20">
        <f>+M16</f>
        <v>45250000000</v>
      </c>
      <c r="D19" s="26"/>
    </row>
    <row r="20" spans="1:17" ht="15.75" x14ac:dyDescent="0.25">
      <c r="B20" s="17" t="s">
        <v>3</v>
      </c>
      <c r="C20" s="22">
        <f>+C18+C19</f>
        <v>48200000000</v>
      </c>
      <c r="D20" s="27"/>
    </row>
    <row r="22" spans="1:17" x14ac:dyDescent="0.2">
      <c r="A22" s="29"/>
      <c r="B22" s="29"/>
      <c r="C22" s="29"/>
      <c r="D22" s="29"/>
      <c r="E22" s="29"/>
      <c r="F22" s="29"/>
      <c r="G22" s="29"/>
      <c r="H22" s="29"/>
      <c r="I22" s="29"/>
      <c r="J22" s="29"/>
      <c r="K22" s="29"/>
      <c r="L22" s="29"/>
      <c r="M22" s="29"/>
      <c r="N22" s="29"/>
      <c r="O22" s="30"/>
      <c r="P22" s="29"/>
      <c r="Q22" s="29"/>
    </row>
  </sheetData>
  <mergeCells count="20">
    <mergeCell ref="B6:B7"/>
    <mergeCell ref="C6:F6"/>
    <mergeCell ref="G6:M6"/>
    <mergeCell ref="N6:N7"/>
    <mergeCell ref="G8:G9"/>
    <mergeCell ref="B8:B9"/>
    <mergeCell ref="C8:C9"/>
    <mergeCell ref="D8:D9"/>
    <mergeCell ref="E8:E9"/>
    <mergeCell ref="F8:F9"/>
    <mergeCell ref="H8:H9"/>
    <mergeCell ref="I8:I9"/>
    <mergeCell ref="J8:J9"/>
    <mergeCell ref="P6:Q6"/>
    <mergeCell ref="C2:N2"/>
    <mergeCell ref="C4:N4"/>
    <mergeCell ref="K8:K9"/>
    <mergeCell ref="L8:L9"/>
    <mergeCell ref="M8:M9"/>
    <mergeCell ref="N8:N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dimension ref="A1:T98"/>
  <sheetViews>
    <sheetView showGridLines="0" tabSelected="1" view="pageBreakPreview" zoomScale="70" zoomScaleNormal="70" zoomScaleSheetLayoutView="70" workbookViewId="0">
      <selection activeCell="C4" sqref="C4:C7"/>
    </sheetView>
  </sheetViews>
  <sheetFormatPr baseColWidth="10" defaultColWidth="11.5703125" defaultRowHeight="14.25" x14ac:dyDescent="0.2"/>
  <cols>
    <col min="1" max="1" width="8.5703125" style="1" customWidth="1"/>
    <col min="2" max="2" width="28.28515625" style="1" customWidth="1"/>
    <col min="3" max="3" width="29.5703125" style="1" customWidth="1"/>
    <col min="4" max="4" width="16" style="57" customWidth="1"/>
    <col min="5" max="5" width="28.42578125" style="1" hidden="1" customWidth="1"/>
    <col min="6" max="6" width="24" style="57" customWidth="1"/>
    <col min="7" max="7" width="13.7109375" style="57" customWidth="1"/>
    <col min="8" max="8" width="14.85546875" style="57" customWidth="1"/>
    <col min="9" max="9" width="23.140625" style="57" customWidth="1"/>
    <col min="10" max="10" width="23" style="1" customWidth="1"/>
    <col min="11" max="11" width="25.28515625" style="1" customWidth="1"/>
    <col min="12" max="12" width="15.85546875" style="1" customWidth="1"/>
    <col min="13" max="13" width="35.42578125" style="1" customWidth="1"/>
    <col min="14" max="14" width="20.140625" style="1" customWidth="1"/>
    <col min="15" max="15" width="34.5703125" style="1" customWidth="1"/>
    <col min="16" max="16" width="33.140625" style="1" customWidth="1"/>
    <col min="17" max="17" width="20.42578125" style="1" customWidth="1"/>
    <col min="18" max="18" width="21.85546875" style="1" customWidth="1"/>
    <col min="19" max="19" width="42.7109375" style="1" customWidth="1"/>
    <col min="20" max="20" width="30.28515625" style="1" customWidth="1"/>
    <col min="21" max="16384" width="11.5703125" style="1"/>
  </cols>
  <sheetData>
    <row r="1" spans="1:20" ht="76.5" customHeight="1" thickBot="1" x14ac:dyDescent="0.25">
      <c r="A1" s="132" t="s">
        <v>440</v>
      </c>
      <c r="B1" s="133"/>
      <c r="C1" s="133"/>
      <c r="D1" s="133"/>
      <c r="E1" s="133"/>
      <c r="F1" s="133"/>
      <c r="G1" s="133"/>
      <c r="H1" s="133"/>
      <c r="I1" s="133"/>
      <c r="J1" s="133"/>
      <c r="K1" s="133"/>
      <c r="L1" s="133"/>
      <c r="M1" s="133"/>
      <c r="N1" s="133"/>
      <c r="O1" s="133"/>
      <c r="P1" s="133"/>
      <c r="Q1" s="133"/>
      <c r="R1" s="133"/>
      <c r="S1" s="133"/>
      <c r="T1" s="133"/>
    </row>
    <row r="2" spans="1:20" ht="52.5" customHeight="1" x14ac:dyDescent="0.2">
      <c r="A2" s="141" t="s">
        <v>389</v>
      </c>
      <c r="B2" s="134" t="s">
        <v>394</v>
      </c>
      <c r="C2" s="127" t="s">
        <v>355</v>
      </c>
      <c r="D2" s="127" t="s">
        <v>381</v>
      </c>
      <c r="E2" s="127" t="s">
        <v>382</v>
      </c>
      <c r="F2" s="127" t="s">
        <v>362</v>
      </c>
      <c r="G2" s="127" t="s">
        <v>377</v>
      </c>
      <c r="H2" s="127" t="s">
        <v>356</v>
      </c>
      <c r="I2" s="127" t="s">
        <v>425</v>
      </c>
      <c r="J2" s="127" t="s">
        <v>364</v>
      </c>
      <c r="K2" s="127" t="s">
        <v>380</v>
      </c>
      <c r="L2" s="127" t="s">
        <v>439</v>
      </c>
      <c r="M2" s="127" t="s">
        <v>352</v>
      </c>
      <c r="N2" s="127" t="s">
        <v>372</v>
      </c>
      <c r="O2" s="127"/>
      <c r="P2" s="127" t="s">
        <v>349</v>
      </c>
      <c r="Q2" s="127" t="s">
        <v>350</v>
      </c>
      <c r="R2" s="127" t="s">
        <v>353</v>
      </c>
      <c r="S2" s="127"/>
      <c r="T2" s="137" t="s">
        <v>354</v>
      </c>
    </row>
    <row r="3" spans="1:20" ht="47.25" customHeight="1" thickBot="1" x14ac:dyDescent="0.25">
      <c r="A3" s="142" t="s">
        <v>355</v>
      </c>
      <c r="B3" s="135"/>
      <c r="C3" s="128" t="s">
        <v>355</v>
      </c>
      <c r="D3" s="128" t="s">
        <v>356</v>
      </c>
      <c r="E3" s="128" t="s">
        <v>355</v>
      </c>
      <c r="F3" s="128" t="s">
        <v>356</v>
      </c>
      <c r="G3" s="128" t="s">
        <v>356</v>
      </c>
      <c r="H3" s="128" t="s">
        <v>356</v>
      </c>
      <c r="I3" s="128" t="s">
        <v>357</v>
      </c>
      <c r="J3" s="128" t="s">
        <v>351</v>
      </c>
      <c r="K3" s="128" t="s">
        <v>358</v>
      </c>
      <c r="L3" s="128" t="s">
        <v>352</v>
      </c>
      <c r="M3" s="128" t="s">
        <v>352</v>
      </c>
      <c r="N3" s="60" t="s">
        <v>361</v>
      </c>
      <c r="O3" s="60" t="s">
        <v>360</v>
      </c>
      <c r="P3" s="128" t="s">
        <v>349</v>
      </c>
      <c r="Q3" s="128" t="s">
        <v>350</v>
      </c>
      <c r="R3" s="60" t="s">
        <v>359</v>
      </c>
      <c r="S3" s="60" t="s">
        <v>376</v>
      </c>
      <c r="T3" s="138"/>
    </row>
    <row r="4" spans="1:20" s="56" customFormat="1" ht="42" customHeight="1" x14ac:dyDescent="0.2">
      <c r="A4" s="103">
        <v>1</v>
      </c>
      <c r="B4" s="107" t="s">
        <v>395</v>
      </c>
      <c r="C4" s="116" t="s">
        <v>512</v>
      </c>
      <c r="D4" s="113" t="s">
        <v>383</v>
      </c>
      <c r="E4" s="89" t="s">
        <v>387</v>
      </c>
      <c r="F4" s="102" t="s">
        <v>369</v>
      </c>
      <c r="G4" s="102" t="s">
        <v>413</v>
      </c>
      <c r="H4" s="129">
        <v>44226</v>
      </c>
      <c r="I4" s="102" t="s">
        <v>390</v>
      </c>
      <c r="J4" s="102" t="s">
        <v>365</v>
      </c>
      <c r="K4" s="102" t="s">
        <v>366</v>
      </c>
      <c r="L4" s="130" t="s">
        <v>498</v>
      </c>
      <c r="M4" s="139" t="s">
        <v>443</v>
      </c>
      <c r="N4" s="102" t="s">
        <v>367</v>
      </c>
      <c r="O4" s="139" t="s">
        <v>441</v>
      </c>
      <c r="P4" s="102" t="s">
        <v>371</v>
      </c>
      <c r="Q4" s="102" t="s">
        <v>374</v>
      </c>
      <c r="R4" s="140">
        <v>0</v>
      </c>
      <c r="S4" s="139"/>
      <c r="T4" s="136"/>
    </row>
    <row r="5" spans="1:20" s="56" customFormat="1" ht="42" customHeight="1" x14ac:dyDescent="0.2">
      <c r="A5" s="103"/>
      <c r="B5" s="108"/>
      <c r="C5" s="116"/>
      <c r="D5" s="113"/>
      <c r="E5" s="90"/>
      <c r="F5" s="102"/>
      <c r="G5" s="102" t="s">
        <v>368</v>
      </c>
      <c r="H5" s="102"/>
      <c r="I5" s="102" t="s">
        <v>363</v>
      </c>
      <c r="J5" s="102" t="s">
        <v>365</v>
      </c>
      <c r="K5" s="102" t="s">
        <v>366</v>
      </c>
      <c r="L5" s="130"/>
      <c r="M5" s="139"/>
      <c r="N5" s="102"/>
      <c r="O5" s="139" t="s">
        <v>370</v>
      </c>
      <c r="P5" s="102" t="s">
        <v>371</v>
      </c>
      <c r="Q5" s="102" t="s">
        <v>373</v>
      </c>
      <c r="R5" s="140"/>
      <c r="S5" s="139"/>
      <c r="T5" s="136"/>
    </row>
    <row r="6" spans="1:20" s="56" customFormat="1" ht="42" customHeight="1" x14ac:dyDescent="0.2">
      <c r="A6" s="103"/>
      <c r="B6" s="108"/>
      <c r="C6" s="116"/>
      <c r="D6" s="113"/>
      <c r="E6" s="90"/>
      <c r="F6" s="102"/>
      <c r="G6" s="102"/>
      <c r="H6" s="102"/>
      <c r="I6" s="102"/>
      <c r="J6" s="102"/>
      <c r="K6" s="102"/>
      <c r="L6" s="130"/>
      <c r="M6" s="139"/>
      <c r="N6" s="102"/>
      <c r="O6" s="139"/>
      <c r="P6" s="102"/>
      <c r="Q6" s="102"/>
      <c r="R6" s="140"/>
      <c r="S6" s="139"/>
      <c r="T6" s="136"/>
    </row>
    <row r="7" spans="1:20" s="56" customFormat="1" ht="42" customHeight="1" thickBot="1" x14ac:dyDescent="0.25">
      <c r="A7" s="103"/>
      <c r="B7" s="109"/>
      <c r="C7" s="116"/>
      <c r="D7" s="113"/>
      <c r="E7" s="91"/>
      <c r="F7" s="102"/>
      <c r="G7" s="102" t="s">
        <v>368</v>
      </c>
      <c r="H7" s="102"/>
      <c r="I7" s="102" t="s">
        <v>363</v>
      </c>
      <c r="J7" s="102" t="s">
        <v>365</v>
      </c>
      <c r="K7" s="102" t="s">
        <v>366</v>
      </c>
      <c r="L7" s="130"/>
      <c r="M7" s="139"/>
      <c r="N7" s="102"/>
      <c r="O7" s="139" t="s">
        <v>370</v>
      </c>
      <c r="P7" s="102" t="s">
        <v>371</v>
      </c>
      <c r="Q7" s="102" t="s">
        <v>373</v>
      </c>
      <c r="R7" s="140"/>
      <c r="S7" s="139"/>
      <c r="T7" s="136"/>
    </row>
    <row r="8" spans="1:20" s="56" customFormat="1" ht="35.25" customHeight="1" x14ac:dyDescent="0.2">
      <c r="A8" s="103">
        <v>2</v>
      </c>
      <c r="B8" s="107" t="s">
        <v>395</v>
      </c>
      <c r="C8" s="116" t="s">
        <v>442</v>
      </c>
      <c r="D8" s="113" t="s">
        <v>383</v>
      </c>
      <c r="E8" s="89" t="s">
        <v>387</v>
      </c>
      <c r="F8" s="102" t="s">
        <v>369</v>
      </c>
      <c r="G8" s="102" t="s">
        <v>413</v>
      </c>
      <c r="H8" s="129">
        <v>44226</v>
      </c>
      <c r="I8" s="102" t="s">
        <v>390</v>
      </c>
      <c r="J8" s="102" t="s">
        <v>365</v>
      </c>
      <c r="K8" s="102" t="s">
        <v>366</v>
      </c>
      <c r="L8" s="130" t="s">
        <v>498</v>
      </c>
      <c r="M8" s="139" t="s">
        <v>444</v>
      </c>
      <c r="N8" s="102" t="s">
        <v>367</v>
      </c>
      <c r="O8" s="139" t="s">
        <v>445</v>
      </c>
      <c r="P8" s="102" t="s">
        <v>371</v>
      </c>
      <c r="Q8" s="102" t="s">
        <v>374</v>
      </c>
      <c r="R8" s="140">
        <v>0</v>
      </c>
      <c r="S8" s="139"/>
      <c r="T8" s="136"/>
    </row>
    <row r="9" spans="1:20" s="56" customFormat="1" ht="35.25" customHeight="1" x14ac:dyDescent="0.2">
      <c r="A9" s="103"/>
      <c r="B9" s="108"/>
      <c r="C9" s="116"/>
      <c r="D9" s="113"/>
      <c r="E9" s="90"/>
      <c r="F9" s="102"/>
      <c r="G9" s="102" t="s">
        <v>368</v>
      </c>
      <c r="H9" s="102"/>
      <c r="I9" s="102" t="s">
        <v>363</v>
      </c>
      <c r="J9" s="102" t="s">
        <v>365</v>
      </c>
      <c r="K9" s="102" t="s">
        <v>366</v>
      </c>
      <c r="L9" s="130"/>
      <c r="M9" s="139"/>
      <c r="N9" s="102"/>
      <c r="O9" s="139" t="s">
        <v>370</v>
      </c>
      <c r="P9" s="102" t="s">
        <v>371</v>
      </c>
      <c r="Q9" s="102" t="s">
        <v>373</v>
      </c>
      <c r="R9" s="140"/>
      <c r="S9" s="139"/>
      <c r="T9" s="136"/>
    </row>
    <row r="10" spans="1:20" s="56" customFormat="1" ht="35.25" customHeight="1" x14ac:dyDescent="0.2">
      <c r="A10" s="103"/>
      <c r="B10" s="108"/>
      <c r="C10" s="116"/>
      <c r="D10" s="113"/>
      <c r="E10" s="90"/>
      <c r="F10" s="102"/>
      <c r="G10" s="102"/>
      <c r="H10" s="102"/>
      <c r="I10" s="102"/>
      <c r="J10" s="102"/>
      <c r="K10" s="102"/>
      <c r="L10" s="130"/>
      <c r="M10" s="139"/>
      <c r="N10" s="102"/>
      <c r="O10" s="139"/>
      <c r="P10" s="102"/>
      <c r="Q10" s="102"/>
      <c r="R10" s="140"/>
      <c r="S10" s="139"/>
      <c r="T10" s="136"/>
    </row>
    <row r="11" spans="1:20" s="56" customFormat="1" ht="35.25" customHeight="1" thickBot="1" x14ac:dyDescent="0.25">
      <c r="A11" s="103"/>
      <c r="B11" s="109"/>
      <c r="C11" s="116"/>
      <c r="D11" s="113"/>
      <c r="E11" s="91"/>
      <c r="F11" s="102"/>
      <c r="G11" s="102" t="s">
        <v>368</v>
      </c>
      <c r="H11" s="102"/>
      <c r="I11" s="102" t="s">
        <v>363</v>
      </c>
      <c r="J11" s="102" t="s">
        <v>365</v>
      </c>
      <c r="K11" s="102" t="s">
        <v>366</v>
      </c>
      <c r="L11" s="130"/>
      <c r="M11" s="139"/>
      <c r="N11" s="102"/>
      <c r="O11" s="139" t="s">
        <v>370</v>
      </c>
      <c r="P11" s="102" t="s">
        <v>371</v>
      </c>
      <c r="Q11" s="102" t="s">
        <v>373</v>
      </c>
      <c r="R11" s="140"/>
      <c r="S11" s="139"/>
      <c r="T11" s="136"/>
    </row>
    <row r="12" spans="1:20" s="56" customFormat="1" ht="42" customHeight="1" x14ac:dyDescent="0.2">
      <c r="A12" s="103">
        <v>3</v>
      </c>
      <c r="B12" s="107" t="s">
        <v>396</v>
      </c>
      <c r="C12" s="116" t="s">
        <v>449</v>
      </c>
      <c r="D12" s="113" t="s">
        <v>434</v>
      </c>
      <c r="E12" s="113" t="s">
        <v>430</v>
      </c>
      <c r="F12" s="102" t="s">
        <v>431</v>
      </c>
      <c r="G12" s="102" t="s">
        <v>413</v>
      </c>
      <c r="H12" s="129"/>
      <c r="I12" s="102" t="s">
        <v>390</v>
      </c>
      <c r="J12" s="97" t="s">
        <v>406</v>
      </c>
      <c r="K12" s="97" t="s">
        <v>407</v>
      </c>
      <c r="L12" s="130" t="s">
        <v>499</v>
      </c>
      <c r="M12" s="92" t="s">
        <v>432</v>
      </c>
      <c r="N12" s="102" t="s">
        <v>409</v>
      </c>
      <c r="O12" s="139" t="s">
        <v>410</v>
      </c>
      <c r="P12" s="102" t="s">
        <v>435</v>
      </c>
      <c r="Q12" s="102" t="s">
        <v>433</v>
      </c>
      <c r="R12" s="140" t="s">
        <v>393</v>
      </c>
      <c r="S12" s="139"/>
      <c r="T12" s="136"/>
    </row>
    <row r="13" spans="1:20" s="56" customFormat="1" ht="42" customHeight="1" x14ac:dyDescent="0.2">
      <c r="A13" s="103"/>
      <c r="B13" s="108"/>
      <c r="C13" s="116"/>
      <c r="D13" s="113"/>
      <c r="E13" s="113"/>
      <c r="F13" s="102"/>
      <c r="G13" s="102"/>
      <c r="H13" s="102"/>
      <c r="I13" s="102" t="s">
        <v>363</v>
      </c>
      <c r="J13" s="97"/>
      <c r="K13" s="97"/>
      <c r="L13" s="130"/>
      <c r="M13" s="92"/>
      <c r="N13" s="102"/>
      <c r="O13" s="139"/>
      <c r="P13" s="102"/>
      <c r="Q13" s="102"/>
      <c r="R13" s="140"/>
      <c r="S13" s="139"/>
      <c r="T13" s="136"/>
    </row>
    <row r="14" spans="1:20" s="56" customFormat="1" ht="42" customHeight="1" x14ac:dyDescent="0.2">
      <c r="A14" s="103"/>
      <c r="B14" s="108"/>
      <c r="C14" s="116"/>
      <c r="D14" s="113"/>
      <c r="E14" s="113"/>
      <c r="F14" s="102"/>
      <c r="G14" s="102"/>
      <c r="H14" s="102"/>
      <c r="I14" s="102"/>
      <c r="J14" s="97"/>
      <c r="K14" s="97"/>
      <c r="L14" s="130"/>
      <c r="M14" s="92"/>
      <c r="N14" s="102"/>
      <c r="O14" s="139"/>
      <c r="P14" s="102"/>
      <c r="Q14" s="102"/>
      <c r="R14" s="140"/>
      <c r="S14" s="139"/>
      <c r="T14" s="136"/>
    </row>
    <row r="15" spans="1:20" s="56" customFormat="1" ht="42" customHeight="1" thickBot="1" x14ac:dyDescent="0.25">
      <c r="A15" s="103"/>
      <c r="B15" s="109"/>
      <c r="C15" s="116"/>
      <c r="D15" s="113"/>
      <c r="E15" s="113"/>
      <c r="F15" s="102"/>
      <c r="G15" s="102"/>
      <c r="H15" s="102"/>
      <c r="I15" s="102" t="s">
        <v>363</v>
      </c>
      <c r="J15" s="97"/>
      <c r="K15" s="97"/>
      <c r="L15" s="130"/>
      <c r="M15" s="92"/>
      <c r="N15" s="102"/>
      <c r="O15" s="139"/>
      <c r="P15" s="102"/>
      <c r="Q15" s="102"/>
      <c r="R15" s="140"/>
      <c r="S15" s="139"/>
      <c r="T15" s="136"/>
    </row>
    <row r="16" spans="1:20" s="59" customFormat="1" ht="42" customHeight="1" x14ac:dyDescent="0.2">
      <c r="A16" s="103">
        <v>4</v>
      </c>
      <c r="B16" s="107" t="s">
        <v>450</v>
      </c>
      <c r="C16" s="114" t="s">
        <v>402</v>
      </c>
      <c r="D16" s="113" t="s">
        <v>383</v>
      </c>
      <c r="E16" s="113" t="s">
        <v>386</v>
      </c>
      <c r="F16" s="97" t="s">
        <v>403</v>
      </c>
      <c r="G16" s="97" t="s">
        <v>404</v>
      </c>
      <c r="H16" s="101"/>
      <c r="I16" s="102" t="s">
        <v>405</v>
      </c>
      <c r="J16" s="97" t="s">
        <v>406</v>
      </c>
      <c r="K16" s="97" t="s">
        <v>407</v>
      </c>
      <c r="L16" s="131"/>
      <c r="M16" s="92" t="s">
        <v>408</v>
      </c>
      <c r="N16" s="97" t="s">
        <v>409</v>
      </c>
      <c r="O16" s="92" t="s">
        <v>410</v>
      </c>
      <c r="P16" s="97" t="s">
        <v>379</v>
      </c>
      <c r="Q16" s="97" t="s">
        <v>374</v>
      </c>
      <c r="R16" s="94">
        <v>0</v>
      </c>
      <c r="S16" s="92"/>
      <c r="T16" s="93"/>
    </row>
    <row r="17" spans="1:20" s="59" customFormat="1" ht="42" customHeight="1" x14ac:dyDescent="0.2">
      <c r="A17" s="103"/>
      <c r="B17" s="108"/>
      <c r="C17" s="114"/>
      <c r="D17" s="113"/>
      <c r="E17" s="113"/>
      <c r="F17" s="97"/>
      <c r="G17" s="97"/>
      <c r="H17" s="97"/>
      <c r="I17" s="102"/>
      <c r="J17" s="97"/>
      <c r="K17" s="97"/>
      <c r="L17" s="131"/>
      <c r="M17" s="92"/>
      <c r="N17" s="97"/>
      <c r="O17" s="92"/>
      <c r="P17" s="97"/>
      <c r="Q17" s="97"/>
      <c r="R17" s="95"/>
      <c r="S17" s="92"/>
      <c r="T17" s="93"/>
    </row>
    <row r="18" spans="1:20" s="59" customFormat="1" ht="42" customHeight="1" x14ac:dyDescent="0.2">
      <c r="A18" s="103"/>
      <c r="B18" s="108"/>
      <c r="C18" s="114"/>
      <c r="D18" s="113"/>
      <c r="E18" s="113"/>
      <c r="F18" s="97"/>
      <c r="G18" s="97"/>
      <c r="H18" s="97"/>
      <c r="I18" s="102" t="s">
        <v>363</v>
      </c>
      <c r="J18" s="97"/>
      <c r="K18" s="97"/>
      <c r="L18" s="131"/>
      <c r="M18" s="92"/>
      <c r="N18" s="97"/>
      <c r="O18" s="92"/>
      <c r="P18" s="97"/>
      <c r="Q18" s="97"/>
      <c r="R18" s="95"/>
      <c r="S18" s="92"/>
      <c r="T18" s="93"/>
    </row>
    <row r="19" spans="1:20" s="59" customFormat="1" ht="42" customHeight="1" thickBot="1" x14ac:dyDescent="0.25">
      <c r="A19" s="103"/>
      <c r="B19" s="109"/>
      <c r="C19" s="114"/>
      <c r="D19" s="113"/>
      <c r="E19" s="113"/>
      <c r="F19" s="97"/>
      <c r="G19" s="97"/>
      <c r="H19" s="97"/>
      <c r="I19" s="102" t="s">
        <v>363</v>
      </c>
      <c r="J19" s="97"/>
      <c r="K19" s="97"/>
      <c r="L19" s="131"/>
      <c r="M19" s="92"/>
      <c r="N19" s="97"/>
      <c r="O19" s="92"/>
      <c r="P19" s="97"/>
      <c r="Q19" s="97"/>
      <c r="R19" s="96"/>
      <c r="S19" s="92"/>
      <c r="T19" s="93"/>
    </row>
    <row r="20" spans="1:20" s="59" customFormat="1" ht="35.25" customHeight="1" x14ac:dyDescent="0.2">
      <c r="A20" s="103">
        <v>5</v>
      </c>
      <c r="B20" s="107" t="s">
        <v>396</v>
      </c>
      <c r="C20" s="114" t="s">
        <v>436</v>
      </c>
      <c r="D20" s="113" t="s">
        <v>384</v>
      </c>
      <c r="E20" s="113" t="s">
        <v>385</v>
      </c>
      <c r="F20" s="97" t="s">
        <v>391</v>
      </c>
      <c r="G20" s="97" t="s">
        <v>392</v>
      </c>
      <c r="H20" s="101"/>
      <c r="I20" s="102" t="s">
        <v>411</v>
      </c>
      <c r="J20" s="97" t="s">
        <v>500</v>
      </c>
      <c r="K20" s="97" t="s">
        <v>501</v>
      </c>
      <c r="L20" s="131" t="s">
        <v>499</v>
      </c>
      <c r="M20" s="92" t="s">
        <v>502</v>
      </c>
      <c r="N20" s="97" t="s">
        <v>409</v>
      </c>
      <c r="O20" s="92" t="s">
        <v>437</v>
      </c>
      <c r="P20" s="97" t="s">
        <v>379</v>
      </c>
      <c r="Q20" s="97" t="s">
        <v>374</v>
      </c>
      <c r="R20" s="94">
        <v>0</v>
      </c>
      <c r="S20" s="92"/>
      <c r="T20" s="93"/>
    </row>
    <row r="21" spans="1:20" s="59" customFormat="1" ht="35.25" customHeight="1" x14ac:dyDescent="0.2">
      <c r="A21" s="103"/>
      <c r="B21" s="108"/>
      <c r="C21" s="114"/>
      <c r="D21" s="113"/>
      <c r="E21" s="113"/>
      <c r="F21" s="97"/>
      <c r="G21" s="97"/>
      <c r="H21" s="97"/>
      <c r="I21" s="102" t="s">
        <v>363</v>
      </c>
      <c r="J21" s="97"/>
      <c r="K21" s="97"/>
      <c r="L21" s="131"/>
      <c r="M21" s="92"/>
      <c r="N21" s="97"/>
      <c r="O21" s="92"/>
      <c r="P21" s="97"/>
      <c r="Q21" s="97"/>
      <c r="R21" s="95"/>
      <c r="S21" s="92"/>
      <c r="T21" s="93"/>
    </row>
    <row r="22" spans="1:20" s="59" customFormat="1" ht="35.25" customHeight="1" x14ac:dyDescent="0.2">
      <c r="A22" s="103"/>
      <c r="B22" s="108"/>
      <c r="C22" s="114"/>
      <c r="D22" s="113"/>
      <c r="E22" s="113"/>
      <c r="F22" s="97"/>
      <c r="G22" s="97"/>
      <c r="H22" s="97"/>
      <c r="I22" s="102"/>
      <c r="J22" s="97"/>
      <c r="K22" s="97"/>
      <c r="L22" s="131"/>
      <c r="M22" s="92"/>
      <c r="N22" s="97"/>
      <c r="O22" s="92"/>
      <c r="P22" s="97"/>
      <c r="Q22" s="97"/>
      <c r="R22" s="95"/>
      <c r="S22" s="92"/>
      <c r="T22" s="93"/>
    </row>
    <row r="23" spans="1:20" s="59" customFormat="1" ht="35.25" customHeight="1" thickBot="1" x14ac:dyDescent="0.25">
      <c r="A23" s="103"/>
      <c r="B23" s="109"/>
      <c r="C23" s="114"/>
      <c r="D23" s="113"/>
      <c r="E23" s="113"/>
      <c r="F23" s="97"/>
      <c r="G23" s="97"/>
      <c r="H23" s="97"/>
      <c r="I23" s="102" t="s">
        <v>363</v>
      </c>
      <c r="J23" s="97"/>
      <c r="K23" s="97"/>
      <c r="L23" s="131"/>
      <c r="M23" s="92"/>
      <c r="N23" s="97"/>
      <c r="O23" s="92"/>
      <c r="P23" s="97"/>
      <c r="Q23" s="97"/>
      <c r="R23" s="96"/>
      <c r="S23" s="92"/>
      <c r="T23" s="93"/>
    </row>
    <row r="24" spans="1:20" s="59" customFormat="1" ht="70.5" customHeight="1" thickTop="1" x14ac:dyDescent="0.2">
      <c r="A24" s="103">
        <v>6</v>
      </c>
      <c r="B24" s="104" t="s">
        <v>397</v>
      </c>
      <c r="C24" s="121" t="s">
        <v>454</v>
      </c>
      <c r="D24" s="120" t="s">
        <v>455</v>
      </c>
      <c r="E24" s="120" t="s">
        <v>388</v>
      </c>
      <c r="F24" s="120" t="s">
        <v>479</v>
      </c>
      <c r="G24" s="120" t="s">
        <v>456</v>
      </c>
      <c r="H24" s="143"/>
      <c r="I24" s="120" t="s">
        <v>457</v>
      </c>
      <c r="J24" s="146" t="s">
        <v>483</v>
      </c>
      <c r="K24" s="120" t="s">
        <v>463</v>
      </c>
      <c r="L24" s="120" t="s">
        <v>458</v>
      </c>
      <c r="M24" s="121" t="s">
        <v>464</v>
      </c>
      <c r="N24" s="120" t="s">
        <v>409</v>
      </c>
      <c r="O24" s="121" t="s">
        <v>459</v>
      </c>
      <c r="P24" s="120" t="s">
        <v>460</v>
      </c>
      <c r="Q24" s="120" t="s">
        <v>461</v>
      </c>
      <c r="R24" s="120" t="s">
        <v>462</v>
      </c>
      <c r="S24" s="143"/>
      <c r="T24" s="124"/>
    </row>
    <row r="25" spans="1:20" s="59" customFormat="1" ht="24" customHeight="1" x14ac:dyDescent="0.2">
      <c r="A25" s="103"/>
      <c r="B25" s="105"/>
      <c r="C25" s="118"/>
      <c r="D25" s="111"/>
      <c r="E25" s="111"/>
      <c r="F25" s="111"/>
      <c r="G25" s="111"/>
      <c r="H25" s="144"/>
      <c r="I25" s="111"/>
      <c r="J25" s="147"/>
      <c r="K25" s="111"/>
      <c r="L25" s="111"/>
      <c r="M25" s="118"/>
      <c r="N25" s="111"/>
      <c r="O25" s="118"/>
      <c r="P25" s="111"/>
      <c r="Q25" s="111"/>
      <c r="R25" s="111"/>
      <c r="S25" s="144"/>
      <c r="T25" s="125"/>
    </row>
    <row r="26" spans="1:20" s="59" customFormat="1" ht="24" customHeight="1" x14ac:dyDescent="0.2">
      <c r="A26" s="103"/>
      <c r="B26" s="105"/>
      <c r="C26" s="118"/>
      <c r="D26" s="111"/>
      <c r="E26" s="111"/>
      <c r="F26" s="111"/>
      <c r="G26" s="111"/>
      <c r="H26" s="144"/>
      <c r="I26" s="111"/>
      <c r="J26" s="147"/>
      <c r="K26" s="111"/>
      <c r="L26" s="111"/>
      <c r="M26" s="118"/>
      <c r="N26" s="111"/>
      <c r="O26" s="118"/>
      <c r="P26" s="111"/>
      <c r="Q26" s="111"/>
      <c r="R26" s="111"/>
      <c r="S26" s="144"/>
      <c r="T26" s="125"/>
    </row>
    <row r="27" spans="1:20" s="59" customFormat="1" ht="24" customHeight="1" thickBot="1" x14ac:dyDescent="0.25">
      <c r="A27" s="103"/>
      <c r="B27" s="106"/>
      <c r="C27" s="119"/>
      <c r="D27" s="112"/>
      <c r="E27" s="112"/>
      <c r="F27" s="112"/>
      <c r="G27" s="112"/>
      <c r="H27" s="145"/>
      <c r="I27" s="112"/>
      <c r="J27" s="148"/>
      <c r="K27" s="112"/>
      <c r="L27" s="112"/>
      <c r="M27" s="119"/>
      <c r="N27" s="112"/>
      <c r="O27" s="119"/>
      <c r="P27" s="112"/>
      <c r="Q27" s="112"/>
      <c r="R27" s="112"/>
      <c r="S27" s="145"/>
      <c r="T27" s="126"/>
    </row>
    <row r="28" spans="1:20" s="59" customFormat="1" ht="23.25" customHeight="1" thickTop="1" x14ac:dyDescent="0.2">
      <c r="A28" s="103">
        <v>7</v>
      </c>
      <c r="B28" s="104" t="s">
        <v>397</v>
      </c>
      <c r="C28" s="117" t="s">
        <v>465</v>
      </c>
      <c r="D28" s="110" t="s">
        <v>434</v>
      </c>
      <c r="E28" s="110" t="s">
        <v>446</v>
      </c>
      <c r="F28" s="110" t="s">
        <v>467</v>
      </c>
      <c r="G28" s="110" t="s">
        <v>468</v>
      </c>
      <c r="H28" s="149"/>
      <c r="I28" s="120" t="s">
        <v>480</v>
      </c>
      <c r="J28" s="110" t="s">
        <v>469</v>
      </c>
      <c r="K28" s="110" t="s">
        <v>470</v>
      </c>
      <c r="L28" s="110" t="s">
        <v>471</v>
      </c>
      <c r="M28" s="117" t="s">
        <v>495</v>
      </c>
      <c r="N28" s="110" t="s">
        <v>409</v>
      </c>
      <c r="O28" s="117" t="s">
        <v>447</v>
      </c>
      <c r="P28" s="110" t="s">
        <v>472</v>
      </c>
      <c r="Q28" s="110" t="s">
        <v>497</v>
      </c>
      <c r="R28" s="110" t="s">
        <v>462</v>
      </c>
      <c r="S28" s="149"/>
      <c r="T28" s="124"/>
    </row>
    <row r="29" spans="1:20" s="59" customFormat="1" ht="24" customHeight="1" x14ac:dyDescent="0.2">
      <c r="A29" s="103"/>
      <c r="B29" s="105"/>
      <c r="C29" s="118"/>
      <c r="D29" s="111"/>
      <c r="E29" s="111"/>
      <c r="F29" s="111"/>
      <c r="G29" s="111"/>
      <c r="H29" s="144"/>
      <c r="I29" s="111"/>
      <c r="J29" s="111"/>
      <c r="K29" s="111"/>
      <c r="L29" s="111"/>
      <c r="M29" s="118"/>
      <c r="N29" s="111"/>
      <c r="O29" s="118"/>
      <c r="P29" s="111"/>
      <c r="Q29" s="111"/>
      <c r="R29" s="111"/>
      <c r="S29" s="144"/>
      <c r="T29" s="125"/>
    </row>
    <row r="30" spans="1:20" s="59" customFormat="1" ht="24" customHeight="1" x14ac:dyDescent="0.2">
      <c r="A30" s="103"/>
      <c r="B30" s="105"/>
      <c r="C30" s="118"/>
      <c r="D30" s="111"/>
      <c r="E30" s="111"/>
      <c r="F30" s="111"/>
      <c r="G30" s="111"/>
      <c r="H30" s="144"/>
      <c r="I30" s="111"/>
      <c r="J30" s="111"/>
      <c r="K30" s="111"/>
      <c r="L30" s="111"/>
      <c r="M30" s="118"/>
      <c r="N30" s="111"/>
      <c r="O30" s="118"/>
      <c r="P30" s="111"/>
      <c r="Q30" s="111"/>
      <c r="R30" s="111"/>
      <c r="S30" s="144"/>
      <c r="T30" s="125"/>
    </row>
    <row r="31" spans="1:20" s="59" customFormat="1" ht="24" customHeight="1" thickBot="1" x14ac:dyDescent="0.25">
      <c r="A31" s="103"/>
      <c r="B31" s="106"/>
      <c r="C31" s="119"/>
      <c r="D31" s="112"/>
      <c r="E31" s="112"/>
      <c r="F31" s="112"/>
      <c r="G31" s="112"/>
      <c r="H31" s="145"/>
      <c r="I31" s="112"/>
      <c r="J31" s="112"/>
      <c r="K31" s="112"/>
      <c r="L31" s="112"/>
      <c r="M31" s="119"/>
      <c r="N31" s="112"/>
      <c r="O31" s="119"/>
      <c r="P31" s="112"/>
      <c r="Q31" s="112"/>
      <c r="R31" s="112"/>
      <c r="S31" s="145"/>
      <c r="T31" s="126"/>
    </row>
    <row r="32" spans="1:20" s="59" customFormat="1" ht="24.75" customHeight="1" x14ac:dyDescent="0.2">
      <c r="A32" s="103">
        <v>8</v>
      </c>
      <c r="B32" s="104" t="s">
        <v>397</v>
      </c>
      <c r="C32" s="117" t="s">
        <v>484</v>
      </c>
      <c r="D32" s="110" t="s">
        <v>384</v>
      </c>
      <c r="E32" s="110" t="s">
        <v>446</v>
      </c>
      <c r="F32" s="110" t="s">
        <v>467</v>
      </c>
      <c r="G32" s="110" t="s">
        <v>468</v>
      </c>
      <c r="H32" s="149"/>
      <c r="I32" s="110" t="s">
        <v>485</v>
      </c>
      <c r="J32" s="110" t="s">
        <v>486</v>
      </c>
      <c r="K32" s="110" t="s">
        <v>487</v>
      </c>
      <c r="L32" s="110" t="s">
        <v>481</v>
      </c>
      <c r="M32" s="117" t="s">
        <v>496</v>
      </c>
      <c r="N32" s="110" t="s">
        <v>409</v>
      </c>
      <c r="O32" s="117" t="s">
        <v>488</v>
      </c>
      <c r="P32" s="110" t="s">
        <v>482</v>
      </c>
      <c r="Q32" s="110" t="s">
        <v>489</v>
      </c>
      <c r="R32" s="110" t="s">
        <v>473</v>
      </c>
      <c r="S32" s="110" t="s">
        <v>474</v>
      </c>
      <c r="T32" s="124"/>
    </row>
    <row r="33" spans="1:20" s="59" customFormat="1" ht="24" customHeight="1" x14ac:dyDescent="0.2">
      <c r="A33" s="103"/>
      <c r="B33" s="105"/>
      <c r="C33" s="122"/>
      <c r="D33" s="111"/>
      <c r="E33" s="111"/>
      <c r="F33" s="111"/>
      <c r="G33" s="111"/>
      <c r="H33" s="144"/>
      <c r="I33" s="111"/>
      <c r="J33" s="111"/>
      <c r="K33" s="111"/>
      <c r="L33" s="147"/>
      <c r="M33" s="118"/>
      <c r="N33" s="111"/>
      <c r="O33" s="118"/>
      <c r="P33" s="147"/>
      <c r="Q33" s="111"/>
      <c r="R33" s="111"/>
      <c r="S33" s="111"/>
      <c r="T33" s="125"/>
    </row>
    <row r="34" spans="1:20" s="59" customFormat="1" ht="24" customHeight="1" x14ac:dyDescent="0.2">
      <c r="A34" s="103"/>
      <c r="B34" s="105"/>
      <c r="C34" s="122"/>
      <c r="D34" s="111"/>
      <c r="E34" s="111"/>
      <c r="F34" s="111"/>
      <c r="G34" s="111"/>
      <c r="H34" s="144"/>
      <c r="I34" s="111"/>
      <c r="J34" s="111"/>
      <c r="K34" s="111"/>
      <c r="L34" s="147"/>
      <c r="M34" s="118"/>
      <c r="N34" s="111"/>
      <c r="O34" s="118"/>
      <c r="P34" s="147"/>
      <c r="Q34" s="111"/>
      <c r="R34" s="111"/>
      <c r="S34" s="111"/>
      <c r="T34" s="125"/>
    </row>
    <row r="35" spans="1:20" s="59" customFormat="1" ht="24" customHeight="1" thickBot="1" x14ac:dyDescent="0.25">
      <c r="A35" s="103"/>
      <c r="B35" s="106"/>
      <c r="C35" s="123"/>
      <c r="D35" s="112"/>
      <c r="E35" s="112"/>
      <c r="F35" s="112"/>
      <c r="G35" s="112"/>
      <c r="H35" s="145"/>
      <c r="I35" s="112"/>
      <c r="J35" s="112"/>
      <c r="K35" s="112"/>
      <c r="L35" s="148"/>
      <c r="M35" s="119"/>
      <c r="N35" s="112"/>
      <c r="O35" s="119"/>
      <c r="P35" s="148"/>
      <c r="Q35" s="112"/>
      <c r="R35" s="112"/>
      <c r="S35" s="112"/>
      <c r="T35" s="126"/>
    </row>
    <row r="36" spans="1:20" s="59" customFormat="1" ht="24.75" customHeight="1" x14ac:dyDescent="0.2">
      <c r="A36" s="103">
        <v>9</v>
      </c>
      <c r="B36" s="104" t="s">
        <v>397</v>
      </c>
      <c r="C36" s="110" t="s">
        <v>466</v>
      </c>
      <c r="D36" s="110" t="s">
        <v>384</v>
      </c>
      <c r="E36" s="110" t="s">
        <v>448</v>
      </c>
      <c r="F36" s="110" t="s">
        <v>490</v>
      </c>
      <c r="G36" s="110" t="s">
        <v>491</v>
      </c>
      <c r="H36" s="149"/>
      <c r="I36" s="110" t="s">
        <v>475</v>
      </c>
      <c r="J36" s="110" t="s">
        <v>469</v>
      </c>
      <c r="K36" s="110" t="s">
        <v>492</v>
      </c>
      <c r="L36" s="110" t="s">
        <v>476</v>
      </c>
      <c r="M36" s="117" t="s">
        <v>493</v>
      </c>
      <c r="N36" s="110" t="s">
        <v>367</v>
      </c>
      <c r="O36" s="117" t="s">
        <v>494</v>
      </c>
      <c r="P36" s="110" t="s">
        <v>477</v>
      </c>
      <c r="Q36" s="110" t="s">
        <v>478</v>
      </c>
      <c r="R36" s="110" t="s">
        <v>462</v>
      </c>
      <c r="S36" s="149"/>
      <c r="T36" s="124"/>
    </row>
    <row r="37" spans="1:20" s="59" customFormat="1" ht="24" customHeight="1" x14ac:dyDescent="0.2">
      <c r="A37" s="103"/>
      <c r="B37" s="105"/>
      <c r="C37" s="111"/>
      <c r="D37" s="111"/>
      <c r="E37" s="111"/>
      <c r="F37" s="111"/>
      <c r="G37" s="111"/>
      <c r="H37" s="144"/>
      <c r="I37" s="111"/>
      <c r="J37" s="111"/>
      <c r="K37" s="111"/>
      <c r="L37" s="111"/>
      <c r="M37" s="118"/>
      <c r="N37" s="111"/>
      <c r="O37" s="118"/>
      <c r="P37" s="111"/>
      <c r="Q37" s="111"/>
      <c r="R37" s="111"/>
      <c r="S37" s="144"/>
      <c r="T37" s="125"/>
    </row>
    <row r="38" spans="1:20" s="59" customFormat="1" ht="24" customHeight="1" x14ac:dyDescent="0.2">
      <c r="A38" s="103"/>
      <c r="B38" s="105"/>
      <c r="C38" s="111"/>
      <c r="D38" s="111"/>
      <c r="E38" s="111"/>
      <c r="F38" s="111"/>
      <c r="G38" s="111"/>
      <c r="H38" s="144"/>
      <c r="I38" s="111"/>
      <c r="J38" s="111"/>
      <c r="K38" s="111"/>
      <c r="L38" s="111"/>
      <c r="M38" s="118"/>
      <c r="N38" s="111"/>
      <c r="O38" s="118"/>
      <c r="P38" s="111"/>
      <c r="Q38" s="111"/>
      <c r="R38" s="111"/>
      <c r="S38" s="144"/>
      <c r="T38" s="125"/>
    </row>
    <row r="39" spans="1:20" s="59" customFormat="1" ht="24" customHeight="1" thickBot="1" x14ac:dyDescent="0.25">
      <c r="A39" s="103"/>
      <c r="B39" s="106"/>
      <c r="C39" s="112"/>
      <c r="D39" s="112"/>
      <c r="E39" s="112"/>
      <c r="F39" s="112"/>
      <c r="G39" s="112"/>
      <c r="H39" s="145"/>
      <c r="I39" s="112"/>
      <c r="J39" s="112"/>
      <c r="K39" s="112"/>
      <c r="L39" s="112"/>
      <c r="M39" s="119"/>
      <c r="N39" s="112"/>
      <c r="O39" s="119"/>
      <c r="P39" s="112"/>
      <c r="Q39" s="112"/>
      <c r="R39" s="112"/>
      <c r="S39" s="145"/>
      <c r="T39" s="126"/>
    </row>
    <row r="40" spans="1:20" s="59" customFormat="1" ht="34.5" customHeight="1" x14ac:dyDescent="0.2">
      <c r="A40" s="103">
        <v>10</v>
      </c>
      <c r="B40" s="107" t="s">
        <v>396</v>
      </c>
      <c r="C40" s="114" t="s">
        <v>503</v>
      </c>
      <c r="D40" s="113" t="s">
        <v>384</v>
      </c>
      <c r="E40" s="113" t="s">
        <v>386</v>
      </c>
      <c r="F40" s="113" t="s">
        <v>428</v>
      </c>
      <c r="G40" s="113" t="s">
        <v>427</v>
      </c>
      <c r="H40" s="101"/>
      <c r="I40" s="102" t="s">
        <v>451</v>
      </c>
      <c r="J40" s="113" t="s">
        <v>505</v>
      </c>
      <c r="K40" s="113" t="s">
        <v>507</v>
      </c>
      <c r="L40" s="153" t="s">
        <v>508</v>
      </c>
      <c r="M40" s="92" t="s">
        <v>510</v>
      </c>
      <c r="N40" s="113" t="s">
        <v>367</v>
      </c>
      <c r="O40" s="92" t="s">
        <v>511</v>
      </c>
      <c r="P40" s="97" t="s">
        <v>452</v>
      </c>
      <c r="Q40" s="97" t="s">
        <v>374</v>
      </c>
      <c r="R40" s="150">
        <v>0</v>
      </c>
      <c r="S40" s="114"/>
      <c r="T40" s="154"/>
    </row>
    <row r="41" spans="1:20" s="59" customFormat="1" ht="34.5" customHeight="1" x14ac:dyDescent="0.2">
      <c r="A41" s="103"/>
      <c r="B41" s="108"/>
      <c r="C41" s="114"/>
      <c r="D41" s="113"/>
      <c r="E41" s="113"/>
      <c r="F41" s="113"/>
      <c r="G41" s="113"/>
      <c r="H41" s="97"/>
      <c r="I41" s="102" t="s">
        <v>363</v>
      </c>
      <c r="J41" s="113"/>
      <c r="K41" s="113"/>
      <c r="L41" s="153"/>
      <c r="M41" s="92"/>
      <c r="N41" s="113"/>
      <c r="O41" s="92"/>
      <c r="P41" s="97"/>
      <c r="Q41" s="97"/>
      <c r="R41" s="151"/>
      <c r="S41" s="114"/>
      <c r="T41" s="154"/>
    </row>
    <row r="42" spans="1:20" s="59" customFormat="1" ht="34.5" customHeight="1" x14ac:dyDescent="0.2">
      <c r="A42" s="103"/>
      <c r="B42" s="108"/>
      <c r="C42" s="114"/>
      <c r="D42" s="113"/>
      <c r="E42" s="113"/>
      <c r="F42" s="113"/>
      <c r="G42" s="113"/>
      <c r="H42" s="97"/>
      <c r="I42" s="102"/>
      <c r="J42" s="113" t="s">
        <v>365</v>
      </c>
      <c r="K42" s="113"/>
      <c r="L42" s="153"/>
      <c r="M42" s="92"/>
      <c r="N42" s="113"/>
      <c r="O42" s="92"/>
      <c r="P42" s="97"/>
      <c r="Q42" s="97"/>
      <c r="R42" s="151"/>
      <c r="S42" s="114"/>
      <c r="T42" s="154"/>
    </row>
    <row r="43" spans="1:20" s="59" customFormat="1" ht="34.5" customHeight="1" thickBot="1" x14ac:dyDescent="0.25">
      <c r="A43" s="103"/>
      <c r="B43" s="109"/>
      <c r="C43" s="114"/>
      <c r="D43" s="113"/>
      <c r="E43" s="113"/>
      <c r="F43" s="113"/>
      <c r="G43" s="113"/>
      <c r="H43" s="97"/>
      <c r="I43" s="102" t="s">
        <v>363</v>
      </c>
      <c r="J43" s="113" t="s">
        <v>365</v>
      </c>
      <c r="K43" s="113"/>
      <c r="L43" s="153"/>
      <c r="M43" s="92"/>
      <c r="N43" s="113"/>
      <c r="O43" s="92"/>
      <c r="P43" s="97"/>
      <c r="Q43" s="97"/>
      <c r="R43" s="152"/>
      <c r="S43" s="114"/>
      <c r="T43" s="154"/>
    </row>
    <row r="44" spans="1:20" s="59" customFormat="1" ht="34.5" customHeight="1" x14ac:dyDescent="0.2">
      <c r="A44" s="103">
        <v>11</v>
      </c>
      <c r="B44" s="107" t="s">
        <v>396</v>
      </c>
      <c r="C44" s="114" t="s">
        <v>504</v>
      </c>
      <c r="D44" s="113" t="s">
        <v>384</v>
      </c>
      <c r="E44" s="113" t="s">
        <v>386</v>
      </c>
      <c r="F44" s="113" t="s">
        <v>453</v>
      </c>
      <c r="G44" s="97" t="s">
        <v>426</v>
      </c>
      <c r="H44" s="101"/>
      <c r="I44" s="102" t="s">
        <v>424</v>
      </c>
      <c r="J44" s="97" t="s">
        <v>506</v>
      </c>
      <c r="K44" s="97" t="s">
        <v>507</v>
      </c>
      <c r="L44" s="131" t="s">
        <v>509</v>
      </c>
      <c r="M44" s="92" t="s">
        <v>510</v>
      </c>
      <c r="N44" s="113" t="s">
        <v>367</v>
      </c>
      <c r="O44" s="92" t="s">
        <v>438</v>
      </c>
      <c r="P44" s="97" t="s">
        <v>379</v>
      </c>
      <c r="Q44" s="97" t="s">
        <v>374</v>
      </c>
      <c r="R44" s="94">
        <v>0</v>
      </c>
      <c r="S44" s="92"/>
      <c r="T44" s="93"/>
    </row>
    <row r="45" spans="1:20" s="59" customFormat="1" ht="34.5" customHeight="1" x14ac:dyDescent="0.2">
      <c r="A45" s="103"/>
      <c r="B45" s="108"/>
      <c r="C45" s="114"/>
      <c r="D45" s="113"/>
      <c r="E45" s="113"/>
      <c r="F45" s="113"/>
      <c r="G45" s="97"/>
      <c r="H45" s="97"/>
      <c r="I45" s="102" t="s">
        <v>363</v>
      </c>
      <c r="J45" s="97"/>
      <c r="K45" s="97"/>
      <c r="L45" s="131"/>
      <c r="M45" s="92"/>
      <c r="N45" s="113"/>
      <c r="O45" s="92"/>
      <c r="P45" s="97"/>
      <c r="Q45" s="97"/>
      <c r="R45" s="95"/>
      <c r="S45" s="92"/>
      <c r="T45" s="93"/>
    </row>
    <row r="46" spans="1:20" s="59" customFormat="1" ht="34.5" customHeight="1" x14ac:dyDescent="0.2">
      <c r="A46" s="103"/>
      <c r="B46" s="108"/>
      <c r="C46" s="114"/>
      <c r="D46" s="113"/>
      <c r="E46" s="113"/>
      <c r="F46" s="113"/>
      <c r="G46" s="97"/>
      <c r="H46" s="97"/>
      <c r="I46" s="102"/>
      <c r="J46" s="97" t="s">
        <v>365</v>
      </c>
      <c r="K46" s="97"/>
      <c r="L46" s="131"/>
      <c r="M46" s="92"/>
      <c r="N46" s="113"/>
      <c r="O46" s="92"/>
      <c r="P46" s="97"/>
      <c r="Q46" s="97"/>
      <c r="R46" s="95"/>
      <c r="S46" s="92"/>
      <c r="T46" s="93"/>
    </row>
    <row r="47" spans="1:20" s="59" customFormat="1" ht="34.5" customHeight="1" x14ac:dyDescent="0.2">
      <c r="A47" s="103"/>
      <c r="B47" s="109"/>
      <c r="C47" s="114"/>
      <c r="D47" s="113"/>
      <c r="E47" s="113"/>
      <c r="F47" s="113"/>
      <c r="G47" s="97"/>
      <c r="H47" s="97"/>
      <c r="I47" s="102" t="s">
        <v>363</v>
      </c>
      <c r="J47" s="97" t="s">
        <v>365</v>
      </c>
      <c r="K47" s="97"/>
      <c r="L47" s="131"/>
      <c r="M47" s="92"/>
      <c r="N47" s="113"/>
      <c r="O47" s="92"/>
      <c r="P47" s="97"/>
      <c r="Q47" s="97"/>
      <c r="R47" s="96"/>
      <c r="S47" s="92"/>
      <c r="T47" s="93"/>
    </row>
    <row r="48" spans="1:20" s="59" customFormat="1" ht="39" customHeight="1" x14ac:dyDescent="0.2">
      <c r="A48" s="103">
        <v>12</v>
      </c>
      <c r="B48" s="115" t="s">
        <v>398</v>
      </c>
      <c r="C48" s="114" t="s">
        <v>400</v>
      </c>
      <c r="D48" s="113" t="s">
        <v>384</v>
      </c>
      <c r="E48" s="113" t="s">
        <v>386</v>
      </c>
      <c r="F48" s="97" t="s">
        <v>399</v>
      </c>
      <c r="G48" s="97" t="s">
        <v>392</v>
      </c>
      <c r="H48" s="101"/>
      <c r="I48" s="102" t="s">
        <v>390</v>
      </c>
      <c r="J48" s="97" t="s">
        <v>375</v>
      </c>
      <c r="K48" s="97" t="s">
        <v>417</v>
      </c>
      <c r="L48" s="131"/>
      <c r="M48" s="92" t="s">
        <v>418</v>
      </c>
      <c r="N48" s="97" t="s">
        <v>409</v>
      </c>
      <c r="O48" s="92" t="s">
        <v>419</v>
      </c>
      <c r="P48" s="97" t="s">
        <v>379</v>
      </c>
      <c r="Q48" s="97" t="s">
        <v>374</v>
      </c>
      <c r="R48" s="94">
        <v>0</v>
      </c>
      <c r="S48" s="98"/>
      <c r="T48" s="93"/>
    </row>
    <row r="49" spans="1:20" s="59" customFormat="1" ht="39" customHeight="1" x14ac:dyDescent="0.2">
      <c r="A49" s="103"/>
      <c r="B49" s="108"/>
      <c r="C49" s="114"/>
      <c r="D49" s="113"/>
      <c r="E49" s="113"/>
      <c r="F49" s="97"/>
      <c r="G49" s="97"/>
      <c r="H49" s="97"/>
      <c r="I49" s="102" t="s">
        <v>363</v>
      </c>
      <c r="J49" s="97"/>
      <c r="K49" s="97"/>
      <c r="L49" s="131"/>
      <c r="M49" s="92"/>
      <c r="N49" s="97"/>
      <c r="O49" s="92"/>
      <c r="P49" s="97"/>
      <c r="Q49" s="97"/>
      <c r="R49" s="95"/>
      <c r="S49" s="99"/>
      <c r="T49" s="93"/>
    </row>
    <row r="50" spans="1:20" s="59" customFormat="1" ht="39" customHeight="1" x14ac:dyDescent="0.2">
      <c r="A50" s="103"/>
      <c r="B50" s="108"/>
      <c r="C50" s="114"/>
      <c r="D50" s="113"/>
      <c r="E50" s="113"/>
      <c r="F50" s="97"/>
      <c r="G50" s="97"/>
      <c r="H50" s="97"/>
      <c r="I50" s="102"/>
      <c r="J50" s="97" t="s">
        <v>365</v>
      </c>
      <c r="K50" s="97"/>
      <c r="L50" s="131"/>
      <c r="M50" s="92"/>
      <c r="N50" s="97"/>
      <c r="O50" s="92"/>
      <c r="P50" s="97"/>
      <c r="Q50" s="97"/>
      <c r="R50" s="95"/>
      <c r="S50" s="99"/>
      <c r="T50" s="93"/>
    </row>
    <row r="51" spans="1:20" s="59" customFormat="1" ht="39" customHeight="1" x14ac:dyDescent="0.2">
      <c r="A51" s="103"/>
      <c r="B51" s="109"/>
      <c r="C51" s="114"/>
      <c r="D51" s="113"/>
      <c r="E51" s="113"/>
      <c r="F51" s="97"/>
      <c r="G51" s="97"/>
      <c r="H51" s="97"/>
      <c r="I51" s="102" t="s">
        <v>363</v>
      </c>
      <c r="J51" s="97" t="s">
        <v>365</v>
      </c>
      <c r="K51" s="97"/>
      <c r="L51" s="131"/>
      <c r="M51" s="92"/>
      <c r="N51" s="97"/>
      <c r="O51" s="92"/>
      <c r="P51" s="97"/>
      <c r="Q51" s="97"/>
      <c r="R51" s="96"/>
      <c r="S51" s="100"/>
      <c r="T51" s="93"/>
    </row>
    <row r="52" spans="1:20" s="59" customFormat="1" ht="45" customHeight="1" x14ac:dyDescent="0.2">
      <c r="A52" s="103">
        <v>13</v>
      </c>
      <c r="B52" s="115" t="s">
        <v>398</v>
      </c>
      <c r="C52" s="89" t="s">
        <v>401</v>
      </c>
      <c r="D52" s="89" t="s">
        <v>384</v>
      </c>
      <c r="E52" s="113" t="s">
        <v>386</v>
      </c>
      <c r="F52" s="97" t="s">
        <v>412</v>
      </c>
      <c r="G52" s="89" t="s">
        <v>414</v>
      </c>
      <c r="H52" s="101"/>
      <c r="I52" s="102" t="s">
        <v>390</v>
      </c>
      <c r="J52" s="89" t="s">
        <v>378</v>
      </c>
      <c r="K52" s="89" t="s">
        <v>415</v>
      </c>
      <c r="L52" s="89"/>
      <c r="M52" s="89" t="s">
        <v>422</v>
      </c>
      <c r="N52" s="89" t="s">
        <v>409</v>
      </c>
      <c r="O52" s="89" t="s">
        <v>429</v>
      </c>
      <c r="P52" s="89"/>
      <c r="Q52" s="89"/>
      <c r="R52" s="89">
        <v>0</v>
      </c>
      <c r="S52" s="89"/>
      <c r="T52" s="89"/>
    </row>
    <row r="53" spans="1:20" s="59" customFormat="1" ht="45" customHeight="1" x14ac:dyDescent="0.2">
      <c r="A53" s="103"/>
      <c r="B53" s="108"/>
      <c r="C53" s="90"/>
      <c r="D53" s="90"/>
      <c r="E53" s="113"/>
      <c r="F53" s="97"/>
      <c r="G53" s="90"/>
      <c r="H53" s="97"/>
      <c r="I53" s="102" t="s">
        <v>363</v>
      </c>
      <c r="J53" s="90"/>
      <c r="K53" s="90"/>
      <c r="L53" s="90"/>
      <c r="M53" s="90"/>
      <c r="N53" s="90"/>
      <c r="O53" s="90"/>
      <c r="P53" s="90"/>
      <c r="Q53" s="90"/>
      <c r="R53" s="90"/>
      <c r="S53" s="90"/>
      <c r="T53" s="90"/>
    </row>
    <row r="54" spans="1:20" s="59" customFormat="1" ht="45" customHeight="1" x14ac:dyDescent="0.2">
      <c r="A54" s="103"/>
      <c r="B54" s="108"/>
      <c r="C54" s="90"/>
      <c r="D54" s="90"/>
      <c r="E54" s="113"/>
      <c r="F54" s="97"/>
      <c r="G54" s="90"/>
      <c r="H54" s="97"/>
      <c r="I54" s="102"/>
      <c r="J54" s="90"/>
      <c r="K54" s="90"/>
      <c r="L54" s="90"/>
      <c r="M54" s="90"/>
      <c r="N54" s="90"/>
      <c r="O54" s="90"/>
      <c r="P54" s="90"/>
      <c r="Q54" s="90"/>
      <c r="R54" s="90"/>
      <c r="S54" s="90"/>
      <c r="T54" s="90"/>
    </row>
    <row r="55" spans="1:20" s="59" customFormat="1" ht="45" customHeight="1" x14ac:dyDescent="0.2">
      <c r="A55" s="103"/>
      <c r="B55" s="109"/>
      <c r="C55" s="91"/>
      <c r="D55" s="91"/>
      <c r="E55" s="113"/>
      <c r="F55" s="97"/>
      <c r="G55" s="91"/>
      <c r="H55" s="97"/>
      <c r="I55" s="102" t="s">
        <v>363</v>
      </c>
      <c r="J55" s="91"/>
      <c r="K55" s="91"/>
      <c r="L55" s="91"/>
      <c r="M55" s="91"/>
      <c r="N55" s="91"/>
      <c r="O55" s="91"/>
      <c r="P55" s="91"/>
      <c r="Q55" s="91"/>
      <c r="R55" s="91"/>
      <c r="S55" s="91"/>
      <c r="T55" s="91"/>
    </row>
    <row r="56" spans="1:20" s="59" customFormat="1" ht="45" customHeight="1" x14ac:dyDescent="0.2">
      <c r="A56" s="103">
        <v>14</v>
      </c>
      <c r="B56" s="115" t="s">
        <v>398</v>
      </c>
      <c r="C56" s="89" t="s">
        <v>420</v>
      </c>
      <c r="D56" s="89" t="s">
        <v>384</v>
      </c>
      <c r="E56" s="113" t="s">
        <v>386</v>
      </c>
      <c r="F56" s="97" t="s">
        <v>412</v>
      </c>
      <c r="G56" s="89" t="s">
        <v>413</v>
      </c>
      <c r="H56" s="101"/>
      <c r="I56" s="102" t="s">
        <v>390</v>
      </c>
      <c r="J56" s="89" t="s">
        <v>378</v>
      </c>
      <c r="K56" s="89" t="s">
        <v>416</v>
      </c>
      <c r="L56" s="89"/>
      <c r="M56" s="89" t="s">
        <v>421</v>
      </c>
      <c r="N56" s="89" t="s">
        <v>409</v>
      </c>
      <c r="O56" s="89" t="s">
        <v>423</v>
      </c>
      <c r="P56" s="89"/>
      <c r="Q56" s="89"/>
      <c r="R56" s="89">
        <v>0</v>
      </c>
      <c r="S56" s="89"/>
      <c r="T56" s="89"/>
    </row>
    <row r="57" spans="1:20" s="59" customFormat="1" ht="45" customHeight="1" x14ac:dyDescent="0.2">
      <c r="A57" s="103"/>
      <c r="B57" s="108"/>
      <c r="C57" s="90"/>
      <c r="D57" s="90"/>
      <c r="E57" s="113"/>
      <c r="F57" s="97"/>
      <c r="G57" s="90"/>
      <c r="H57" s="97"/>
      <c r="I57" s="102" t="s">
        <v>363</v>
      </c>
      <c r="J57" s="90"/>
      <c r="K57" s="90"/>
      <c r="L57" s="90"/>
      <c r="M57" s="90"/>
      <c r="N57" s="90"/>
      <c r="O57" s="90"/>
      <c r="P57" s="90"/>
      <c r="Q57" s="90"/>
      <c r="R57" s="90"/>
      <c r="S57" s="90"/>
      <c r="T57" s="90"/>
    </row>
    <row r="58" spans="1:20" s="59" customFormat="1" ht="45" customHeight="1" x14ac:dyDescent="0.2">
      <c r="A58" s="103"/>
      <c r="B58" s="108"/>
      <c r="C58" s="90"/>
      <c r="D58" s="90"/>
      <c r="E58" s="113"/>
      <c r="F58" s="97"/>
      <c r="G58" s="90"/>
      <c r="H58" s="97"/>
      <c r="I58" s="102"/>
      <c r="J58" s="90"/>
      <c r="K58" s="90"/>
      <c r="L58" s="90"/>
      <c r="M58" s="90"/>
      <c r="N58" s="90"/>
      <c r="O58" s="90"/>
      <c r="P58" s="90"/>
      <c r="Q58" s="90"/>
      <c r="R58" s="90"/>
      <c r="S58" s="90"/>
      <c r="T58" s="90"/>
    </row>
    <row r="59" spans="1:20" s="59" customFormat="1" ht="45" customHeight="1" x14ac:dyDescent="0.2">
      <c r="A59" s="103"/>
      <c r="B59" s="109"/>
      <c r="C59" s="91"/>
      <c r="D59" s="91"/>
      <c r="E59" s="113"/>
      <c r="F59" s="97"/>
      <c r="G59" s="91"/>
      <c r="H59" s="97"/>
      <c r="I59" s="102" t="s">
        <v>363</v>
      </c>
      <c r="J59" s="91"/>
      <c r="K59" s="91"/>
      <c r="L59" s="91"/>
      <c r="M59" s="91"/>
      <c r="N59" s="91"/>
      <c r="O59" s="91"/>
      <c r="P59" s="91"/>
      <c r="Q59" s="91"/>
      <c r="R59" s="91"/>
      <c r="S59" s="91"/>
      <c r="T59" s="91"/>
    </row>
    <row r="69" ht="14.25" customHeight="1" x14ac:dyDescent="0.2"/>
    <row r="70" ht="63.75" customHeight="1" x14ac:dyDescent="0.2"/>
    <row r="88" spans="7:9" x14ac:dyDescent="0.2">
      <c r="G88" s="58"/>
      <c r="H88" s="58"/>
      <c r="I88" s="58"/>
    </row>
    <row r="98" spans="7:9" x14ac:dyDescent="0.2">
      <c r="G98" s="58"/>
      <c r="H98" s="58"/>
      <c r="I98" s="58"/>
    </row>
  </sheetData>
  <mergeCells count="299">
    <mergeCell ref="O32:O35"/>
    <mergeCell ref="P32:P35"/>
    <mergeCell ref="Q32:Q35"/>
    <mergeCell ref="R32:R35"/>
    <mergeCell ref="S32:S35"/>
    <mergeCell ref="T32:T35"/>
    <mergeCell ref="F32:F35"/>
    <mergeCell ref="G32:G35"/>
    <mergeCell ref="H32:H35"/>
    <mergeCell ref="I32:I35"/>
    <mergeCell ref="J32:J35"/>
    <mergeCell ref="K32:K35"/>
    <mergeCell ref="L32:L35"/>
    <mergeCell ref="M32:M35"/>
    <mergeCell ref="N32:N35"/>
    <mergeCell ref="T8:T11"/>
    <mergeCell ref="J8:J11"/>
    <mergeCell ref="K8:K11"/>
    <mergeCell ref="L8:L11"/>
    <mergeCell ref="M8:M11"/>
    <mergeCell ref="N8:N11"/>
    <mergeCell ref="O8:O11"/>
    <mergeCell ref="P8:P11"/>
    <mergeCell ref="Q8:Q11"/>
    <mergeCell ref="R8:R11"/>
    <mergeCell ref="B8:B11"/>
    <mergeCell ref="C8:C11"/>
    <mergeCell ref="D8:D11"/>
    <mergeCell ref="E8:E11"/>
    <mergeCell ref="F8:F11"/>
    <mergeCell ref="G8:G11"/>
    <mergeCell ref="H8:H11"/>
    <mergeCell ref="I8:I11"/>
    <mergeCell ref="S8:S11"/>
    <mergeCell ref="S56:S59"/>
    <mergeCell ref="T56:T59"/>
    <mergeCell ref="R24:R27"/>
    <mergeCell ref="P24:P27"/>
    <mergeCell ref="Q24:Q27"/>
    <mergeCell ref="P48:P51"/>
    <mergeCell ref="R48:R51"/>
    <mergeCell ref="F44:F47"/>
    <mergeCell ref="G44:G47"/>
    <mergeCell ref="N36:N39"/>
    <mergeCell ref="O36:O39"/>
    <mergeCell ref="P36:P39"/>
    <mergeCell ref="I36:I39"/>
    <mergeCell ref="J36:J39"/>
    <mergeCell ref="K36:K39"/>
    <mergeCell ref="L36:L39"/>
    <mergeCell ref="M36:M39"/>
    <mergeCell ref="S40:S43"/>
    <mergeCell ref="T40:T43"/>
    <mergeCell ref="L28:L31"/>
    <mergeCell ref="H28:H31"/>
    <mergeCell ref="I28:I31"/>
    <mergeCell ref="S28:S31"/>
    <mergeCell ref="T28:T31"/>
    <mergeCell ref="E40:E43"/>
    <mergeCell ref="R40:R43"/>
    <mergeCell ref="Q40:Q43"/>
    <mergeCell ref="F40:F43"/>
    <mergeCell ref="G40:G43"/>
    <mergeCell ref="H40:H43"/>
    <mergeCell ref="F56:F59"/>
    <mergeCell ref="G56:G59"/>
    <mergeCell ref="H56:H59"/>
    <mergeCell ref="I56:I59"/>
    <mergeCell ref="J44:J47"/>
    <mergeCell ref="K44:K47"/>
    <mergeCell ref="L44:L47"/>
    <mergeCell ref="M44:M47"/>
    <mergeCell ref="N44:N47"/>
    <mergeCell ref="O44:O47"/>
    <mergeCell ref="I40:I43"/>
    <mergeCell ref="J40:J43"/>
    <mergeCell ref="K40:K43"/>
    <mergeCell ref="L40:L43"/>
    <mergeCell ref="M40:M43"/>
    <mergeCell ref="J56:J59"/>
    <mergeCell ref="K56:K59"/>
    <mergeCell ref="L56:L59"/>
    <mergeCell ref="E36:E39"/>
    <mergeCell ref="N40:N43"/>
    <mergeCell ref="O40:O43"/>
    <mergeCell ref="P40:P43"/>
    <mergeCell ref="S36:S39"/>
    <mergeCell ref="C48:C51"/>
    <mergeCell ref="F48:F51"/>
    <mergeCell ref="G48:G51"/>
    <mergeCell ref="H48:H51"/>
    <mergeCell ref="I48:I51"/>
    <mergeCell ref="J48:J51"/>
    <mergeCell ref="K48:K51"/>
    <mergeCell ref="L48:L51"/>
    <mergeCell ref="E48:E51"/>
    <mergeCell ref="D48:D51"/>
    <mergeCell ref="E44:E47"/>
    <mergeCell ref="H44:H47"/>
    <mergeCell ref="I44:I47"/>
    <mergeCell ref="O48:O51"/>
    <mergeCell ref="M48:M51"/>
    <mergeCell ref="N48:N51"/>
    <mergeCell ref="F36:F39"/>
    <mergeCell ref="G36:G39"/>
    <mergeCell ref="H36:H39"/>
    <mergeCell ref="J28:J31"/>
    <mergeCell ref="O28:O31"/>
    <mergeCell ref="K28:K31"/>
    <mergeCell ref="M28:M31"/>
    <mergeCell ref="N28:N31"/>
    <mergeCell ref="F28:F31"/>
    <mergeCell ref="G28:G31"/>
    <mergeCell ref="E24:E27"/>
    <mergeCell ref="E28:E31"/>
    <mergeCell ref="S24:S27"/>
    <mergeCell ref="F24:F27"/>
    <mergeCell ref="H24:H27"/>
    <mergeCell ref="O24:O27"/>
    <mergeCell ref="N24:N27"/>
    <mergeCell ref="M24:M27"/>
    <mergeCell ref="I24:I27"/>
    <mergeCell ref="J24:J27"/>
    <mergeCell ref="F20:F23"/>
    <mergeCell ref="G20:G23"/>
    <mergeCell ref="G24:G27"/>
    <mergeCell ref="K24:K27"/>
    <mergeCell ref="L24:L27"/>
    <mergeCell ref="M20:M23"/>
    <mergeCell ref="P16:P19"/>
    <mergeCell ref="Q16:Q19"/>
    <mergeCell ref="M4:M7"/>
    <mergeCell ref="S12:S15"/>
    <mergeCell ref="T12:T15"/>
    <mergeCell ref="N20:N23"/>
    <mergeCell ref="O20:O23"/>
    <mergeCell ref="P20:P23"/>
    <mergeCell ref="Q20:Q23"/>
    <mergeCell ref="R20:R23"/>
    <mergeCell ref="T16:T19"/>
    <mergeCell ref="S20:S23"/>
    <mergeCell ref="T20:T23"/>
    <mergeCell ref="M12:M15"/>
    <mergeCell ref="N12:N15"/>
    <mergeCell ref="O12:O15"/>
    <mergeCell ref="P12:P15"/>
    <mergeCell ref="Q12:Q15"/>
    <mergeCell ref="R12:R15"/>
    <mergeCell ref="M16:M19"/>
    <mergeCell ref="R16:R19"/>
    <mergeCell ref="N16:N19"/>
    <mergeCell ref="O16:O19"/>
    <mergeCell ref="N4:N7"/>
    <mergeCell ref="I2:I3"/>
    <mergeCell ref="H2:H3"/>
    <mergeCell ref="J4:J7"/>
    <mergeCell ref="F4:F7"/>
    <mergeCell ref="G4:G7"/>
    <mergeCell ref="H4:H7"/>
    <mergeCell ref="I4:I7"/>
    <mergeCell ref="K4:K7"/>
    <mergeCell ref="L4:L7"/>
    <mergeCell ref="P2:P3"/>
    <mergeCell ref="Q2:Q3"/>
    <mergeCell ref="M2:M3"/>
    <mergeCell ref="A1:T1"/>
    <mergeCell ref="B2:B3"/>
    <mergeCell ref="B4:B7"/>
    <mergeCell ref="C2:C3"/>
    <mergeCell ref="F2:F3"/>
    <mergeCell ref="E2:E3"/>
    <mergeCell ref="T4:T7"/>
    <mergeCell ref="E4:E7"/>
    <mergeCell ref="K2:K3"/>
    <mergeCell ref="N2:O2"/>
    <mergeCell ref="R2:S2"/>
    <mergeCell ref="T2:T3"/>
    <mergeCell ref="L2:L3"/>
    <mergeCell ref="O4:O7"/>
    <mergeCell ref="P4:P7"/>
    <mergeCell ref="Q4:Q7"/>
    <mergeCell ref="R4:R7"/>
    <mergeCell ref="S4:S7"/>
    <mergeCell ref="G2:G3"/>
    <mergeCell ref="J2:J3"/>
    <mergeCell ref="A2:A3"/>
    <mergeCell ref="I16:I19"/>
    <mergeCell ref="J16:J19"/>
    <mergeCell ref="K16:K19"/>
    <mergeCell ref="L16:L19"/>
    <mergeCell ref="H20:H23"/>
    <mergeCell ref="I20:I23"/>
    <mergeCell ref="J20:J23"/>
    <mergeCell ref="K20:K23"/>
    <mergeCell ref="L20:L23"/>
    <mergeCell ref="G16:G19"/>
    <mergeCell ref="T36:T39"/>
    <mergeCell ref="T24:T27"/>
    <mergeCell ref="D2:D3"/>
    <mergeCell ref="D4:D7"/>
    <mergeCell ref="P28:P31"/>
    <mergeCell ref="Q28:Q31"/>
    <mergeCell ref="R28:R31"/>
    <mergeCell ref="Q36:Q39"/>
    <mergeCell ref="R36:R39"/>
    <mergeCell ref="S16:S19"/>
    <mergeCell ref="F12:F15"/>
    <mergeCell ref="G12:G15"/>
    <mergeCell ref="H12:H15"/>
    <mergeCell ref="I12:I15"/>
    <mergeCell ref="J12:J15"/>
    <mergeCell ref="K12:K15"/>
    <mergeCell ref="L12:L15"/>
    <mergeCell ref="F16:F19"/>
    <mergeCell ref="E12:E15"/>
    <mergeCell ref="E20:E23"/>
    <mergeCell ref="E16:E19"/>
    <mergeCell ref="E32:E35"/>
    <mergeCell ref="H16:H19"/>
    <mergeCell ref="A4:A7"/>
    <mergeCell ref="C12:C15"/>
    <mergeCell ref="C28:C31"/>
    <mergeCell ref="C40:C43"/>
    <mergeCell ref="A24:A27"/>
    <mergeCell ref="D24:D27"/>
    <mergeCell ref="C4:C7"/>
    <mergeCell ref="C24:C27"/>
    <mergeCell ref="A16:A19"/>
    <mergeCell ref="B16:B19"/>
    <mergeCell ref="C16:C19"/>
    <mergeCell ref="D16:D19"/>
    <mergeCell ref="B24:B27"/>
    <mergeCell ref="D20:D23"/>
    <mergeCell ref="A12:A15"/>
    <mergeCell ref="A20:A23"/>
    <mergeCell ref="B12:B15"/>
    <mergeCell ref="A8:A11"/>
    <mergeCell ref="B20:B23"/>
    <mergeCell ref="D12:D15"/>
    <mergeCell ref="C20:C23"/>
    <mergeCell ref="B32:B35"/>
    <mergeCell ref="C32:C35"/>
    <mergeCell ref="D32:D35"/>
    <mergeCell ref="B48:B51"/>
    <mergeCell ref="A56:A59"/>
    <mergeCell ref="C56:C59"/>
    <mergeCell ref="D56:D59"/>
    <mergeCell ref="E56:E59"/>
    <mergeCell ref="B56:B59"/>
    <mergeCell ref="A52:A55"/>
    <mergeCell ref="B52:B55"/>
    <mergeCell ref="C52:C55"/>
    <mergeCell ref="D52:D55"/>
    <mergeCell ref="E52:E55"/>
    <mergeCell ref="A48:A51"/>
    <mergeCell ref="A28:A31"/>
    <mergeCell ref="A36:A39"/>
    <mergeCell ref="A40:A43"/>
    <mergeCell ref="A44:A47"/>
    <mergeCell ref="B28:B31"/>
    <mergeCell ref="B36:B39"/>
    <mergeCell ref="B40:B43"/>
    <mergeCell ref="D28:D31"/>
    <mergeCell ref="D36:D39"/>
    <mergeCell ref="D40:D43"/>
    <mergeCell ref="B44:B47"/>
    <mergeCell ref="C44:C47"/>
    <mergeCell ref="C36:C39"/>
    <mergeCell ref="D44:D47"/>
    <mergeCell ref="A32:A35"/>
    <mergeCell ref="M56:M59"/>
    <mergeCell ref="N56:N59"/>
    <mergeCell ref="O56:O59"/>
    <mergeCell ref="P56:P59"/>
    <mergeCell ref="Q56:Q59"/>
    <mergeCell ref="R56:R59"/>
    <mergeCell ref="F52:F55"/>
    <mergeCell ref="G52:G55"/>
    <mergeCell ref="H52:H55"/>
    <mergeCell ref="I52:I55"/>
    <mergeCell ref="J52:J55"/>
    <mergeCell ref="K52:K55"/>
    <mergeCell ref="L52:L55"/>
    <mergeCell ref="M52:M55"/>
    <mergeCell ref="N52:N55"/>
    <mergeCell ref="O52:O55"/>
    <mergeCell ref="P52:P55"/>
    <mergeCell ref="Q52:Q55"/>
    <mergeCell ref="R52:R55"/>
    <mergeCell ref="S52:S55"/>
    <mergeCell ref="T52:T55"/>
    <mergeCell ref="S44:S47"/>
    <mergeCell ref="T44:T47"/>
    <mergeCell ref="R44:R47"/>
    <mergeCell ref="Q48:Q51"/>
    <mergeCell ref="S48:S51"/>
    <mergeCell ref="T48:T51"/>
    <mergeCell ref="P44:P47"/>
    <mergeCell ref="Q44:Q47"/>
  </mergeCells>
  <dataValidations xWindow="1372" yWindow="317" count="2">
    <dataValidation type="list" allowBlank="1" showInputMessage="1" showErrorMessage="1" sqref="N4 N12 N44 N48 N40 N16 N8 N20" xr:uid="{00000000-0002-0000-0800-000000000000}">
      <formula1>"Diagnóstico, Formulación, Implementación, Evaluación"</formula1>
    </dataValidation>
    <dataValidation type="list" allowBlank="1" showInputMessage="1" showErrorMessage="1" sqref="D40:D59 D4:D23" xr:uid="{00000000-0002-0000-0800-000003000000}">
      <formula1>"Política, Plan, Programa, Proyecto, Servicio (Convocatorias / Invitaciones / Ventanilla Abierta), Instrumento de CTeI, Informe de Gestión, Informe de Resultados,"</formula1>
    </dataValidation>
  </dataValidations>
  <printOptions horizontalCentered="1"/>
  <pageMargins left="0.19685039370078741" right="0.19685039370078741" top="0.39370078740157483" bottom="0.39370078740157483" header="0.31496062992125984" footer="0.19685039370078741"/>
  <pageSetup scale="35" orientation="landscape" r:id="rId1"/>
  <headerFooter>
    <oddFooter>&amp;CPág.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Obj 1</vt:lpstr>
      <vt:lpstr>Obj 2</vt:lpstr>
      <vt:lpstr>Obj 3</vt:lpstr>
      <vt:lpstr>Obj 4</vt:lpstr>
      <vt:lpstr>Obj 5</vt:lpstr>
      <vt:lpstr>Obj 6</vt:lpstr>
      <vt:lpstr>Obj 7</vt:lpstr>
      <vt:lpstr>Obj 8</vt:lpstr>
      <vt:lpstr>Plan de Participación</vt:lpstr>
      <vt:lpstr>'Plan de Participación'!Área_de_impresión</vt:lpstr>
      <vt:lpstr>'Plan de Participación'!Títulos_a_imprimir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PATRICIA PEDROZO MANTILLA</dc:creator>
  <cp:lastModifiedBy>Usuario</cp:lastModifiedBy>
  <cp:lastPrinted>2019-03-04T14:13:40Z</cp:lastPrinted>
  <dcterms:created xsi:type="dcterms:W3CDTF">2016-06-27T17:23:36Z</dcterms:created>
  <dcterms:modified xsi:type="dcterms:W3CDTF">2021-01-26T22:43:46Z</dcterms:modified>
</cp:coreProperties>
</file>